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столовая\"/>
    </mc:Choice>
  </mc:AlternateContent>
  <bookViews>
    <workbookView xWindow="0" yWindow="0" windowWidth="20490" windowHeight="7755" activeTab="1"/>
  </bookViews>
  <sheets>
    <sheet name="Лист1 (2)" sheetId="2" r:id="rId1"/>
    <sheet name="Лист1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J165" i="2"/>
  <c r="J176" i="2" s="1"/>
  <c r="I165" i="2"/>
  <c r="H165" i="2"/>
  <c r="H176" i="2" s="1"/>
  <c r="G165" i="2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J146" i="2"/>
  <c r="J157" i="2" s="1"/>
  <c r="I146" i="2"/>
  <c r="H146" i="2"/>
  <c r="G146" i="2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J127" i="2"/>
  <c r="J138" i="2" s="1"/>
  <c r="I127" i="2"/>
  <c r="H127" i="2"/>
  <c r="G127" i="2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J108" i="2"/>
  <c r="J119" i="2" s="1"/>
  <c r="I108" i="2"/>
  <c r="H108" i="2"/>
  <c r="G108" i="2"/>
  <c r="F108" i="2"/>
  <c r="B100" i="2"/>
  <c r="A100" i="2"/>
  <c r="L99" i="2"/>
  <c r="J99" i="2"/>
  <c r="I99" i="2"/>
  <c r="H99" i="2"/>
  <c r="G99" i="2"/>
  <c r="F99" i="2"/>
  <c r="B90" i="2"/>
  <c r="A90" i="2"/>
  <c r="L89" i="2"/>
  <c r="J89" i="2"/>
  <c r="I89" i="2"/>
  <c r="H89" i="2"/>
  <c r="G89" i="2"/>
  <c r="F89" i="2"/>
  <c r="B81" i="2"/>
  <c r="A81" i="2"/>
  <c r="L80" i="2"/>
  <c r="J80" i="2"/>
  <c r="I80" i="2"/>
  <c r="H80" i="2"/>
  <c r="G80" i="2"/>
  <c r="F80" i="2"/>
  <c r="B71" i="2"/>
  <c r="A71" i="2"/>
  <c r="L70" i="2"/>
  <c r="J70" i="2"/>
  <c r="J81" i="2" s="1"/>
  <c r="I70" i="2"/>
  <c r="H70" i="2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I32" i="2"/>
  <c r="H32" i="2"/>
  <c r="G32" i="2"/>
  <c r="F32" i="2"/>
  <c r="B24" i="2"/>
  <c r="A24" i="2"/>
  <c r="L23" i="2"/>
  <c r="J23" i="2"/>
  <c r="I23" i="2"/>
  <c r="H23" i="2"/>
  <c r="G23" i="2"/>
  <c r="F23" i="2"/>
  <c r="B14" i="2"/>
  <c r="A14" i="2"/>
  <c r="L13" i="2"/>
  <c r="J13" i="2"/>
  <c r="I13" i="2"/>
  <c r="H13" i="2"/>
  <c r="G13" i="2"/>
  <c r="F13" i="2"/>
  <c r="L176" i="2" l="1"/>
  <c r="L138" i="2"/>
  <c r="I176" i="2"/>
  <c r="G176" i="2"/>
  <c r="I138" i="2"/>
  <c r="L195" i="2"/>
  <c r="L157" i="2"/>
  <c r="H157" i="2"/>
  <c r="I157" i="2"/>
  <c r="G157" i="2"/>
  <c r="H138" i="2"/>
  <c r="G138" i="2"/>
  <c r="L119" i="2"/>
  <c r="I119" i="2"/>
  <c r="G119" i="2"/>
  <c r="H119" i="2"/>
  <c r="F119" i="2"/>
  <c r="F100" i="2"/>
  <c r="J100" i="2"/>
  <c r="I100" i="2"/>
  <c r="H100" i="2"/>
  <c r="G100" i="2"/>
  <c r="L100" i="2"/>
  <c r="G81" i="2"/>
  <c r="F81" i="2"/>
  <c r="I81" i="2"/>
  <c r="H81" i="2"/>
  <c r="L81" i="2"/>
  <c r="L62" i="2"/>
  <c r="H62" i="2"/>
  <c r="G62" i="2"/>
  <c r="F62" i="2"/>
  <c r="J62" i="2"/>
  <c r="I62" i="2"/>
  <c r="L43" i="2"/>
  <c r="J43" i="2"/>
  <c r="I43" i="2"/>
  <c r="H43" i="2"/>
  <c r="G43" i="2"/>
  <c r="F43" i="2"/>
  <c r="L24" i="2"/>
  <c r="J24" i="2"/>
  <c r="I24" i="2"/>
  <c r="H24" i="2"/>
  <c r="G24" i="2"/>
  <c r="F24" i="2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J157" i="1"/>
  <c r="L119" i="1"/>
  <c r="L100" i="1"/>
  <c r="L81" i="1"/>
  <c r="L43" i="1"/>
  <c r="L24" i="1"/>
  <c r="I176" i="1"/>
  <c r="I157" i="1"/>
  <c r="I138" i="1"/>
  <c r="G138" i="1"/>
  <c r="G62" i="1"/>
  <c r="I24" i="1"/>
  <c r="G24" i="1"/>
  <c r="H195" i="1"/>
  <c r="L157" i="1"/>
  <c r="F157" i="1"/>
  <c r="G157" i="1"/>
  <c r="L138" i="1"/>
  <c r="F138" i="1"/>
  <c r="J138" i="1"/>
  <c r="H138" i="1"/>
  <c r="G119" i="1"/>
  <c r="F119" i="1"/>
  <c r="H119" i="1"/>
  <c r="J100" i="1"/>
  <c r="H100" i="1"/>
  <c r="G100" i="1"/>
  <c r="F100" i="1"/>
  <c r="J81" i="1"/>
  <c r="H81" i="1"/>
  <c r="F81" i="1"/>
  <c r="L62" i="1"/>
  <c r="J62" i="1"/>
  <c r="I62" i="1"/>
  <c r="H62" i="1"/>
  <c r="F62" i="1"/>
  <c r="J43" i="1"/>
  <c r="I43" i="1"/>
  <c r="H43" i="1"/>
  <c r="G43" i="1"/>
  <c r="F43" i="1"/>
  <c r="J24" i="1"/>
  <c r="H24" i="1"/>
  <c r="F24" i="1"/>
  <c r="G196" i="2"/>
  <c r="F196" i="2"/>
  <c r="H196" i="2"/>
  <c r="L196" i="2"/>
  <c r="J196" i="2"/>
  <c r="I196" i="2"/>
  <c r="I196" i="1" l="1"/>
  <c r="L196" i="1"/>
  <c r="G196" i="1"/>
  <c r="H196" i="1"/>
  <c r="J196" i="1"/>
  <c r="F196" i="1"/>
</calcChain>
</file>

<file path=xl/sharedStrings.xml><?xml version="1.0" encoding="utf-8"?>
<sst xmlns="http://schemas.openxmlformats.org/spreadsheetml/2006/main" count="622" uniqueCount="102">
  <si>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</si>
  <si>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</si>
  <si>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</si>
  <si>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</si>
  <si>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</si>
  <si>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</si>
  <si>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</si>
  <si>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</si>
  <si>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</si>
  <si>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</si>
  <si>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</si>
  <si>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</si>
  <si>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</si>
  <si>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</si>
  <si>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</si>
  <si>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</si>
  <si>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</si>
  <si>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</si>
  <si>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</si>
  <si>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</si>
  <si>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</si>
  <si>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</si>
  <si>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</si>
  <si>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</si>
  <si>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</si>
  <si>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</si>
  <si>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</si>
  <si>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</si>
  <si>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</si>
  <si>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</si>
  <si>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</si>
  <si>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</si>
  <si>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</si>
  <si>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</si>
  <si>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</si>
  <si>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</si>
  <si>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</si>
  <si>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</si>
  <si>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</si>
  <si>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"Ювинская СОШ"</t>
  </si>
  <si>
    <t>директор</t>
  </si>
  <si>
    <t>Исакова Наталья Анатольевна</t>
  </si>
  <si>
    <t>Каша "Дружба"</t>
  </si>
  <si>
    <t>Чай с сахаром</t>
  </si>
  <si>
    <t>Хлеб ржаной</t>
  </si>
  <si>
    <t>Апельсины</t>
  </si>
  <si>
    <t>Кукуруза</t>
  </si>
  <si>
    <t>Суп картофельный с макаронными изделиями</t>
  </si>
  <si>
    <t>Каша гречневая рассыпчатая</t>
  </si>
  <si>
    <t>Мясо тушеное</t>
  </si>
  <si>
    <t>Кисель с витаминами "Витошка"</t>
  </si>
  <si>
    <t>Хлеб пшеничный</t>
  </si>
  <si>
    <t>Бутерброд с сыром</t>
  </si>
  <si>
    <t>Яйцо вареное</t>
  </si>
  <si>
    <t>Запеканка пшенная с творогом</t>
  </si>
  <si>
    <t>Молоко сгущенное</t>
  </si>
  <si>
    <t>Чай с лимоном</t>
  </si>
  <si>
    <t>Яблоки</t>
  </si>
  <si>
    <t>Суп с рыбными консервами</t>
  </si>
  <si>
    <t>Рагу из птицы</t>
  </si>
  <si>
    <t>Компот из яблок и ягод замороженных</t>
  </si>
  <si>
    <t>Омлет натуральный</t>
  </si>
  <si>
    <t>Какао с молоком</t>
  </si>
  <si>
    <t>Бутерброд с маслом</t>
  </si>
  <si>
    <t>Зеленый горошек</t>
  </si>
  <si>
    <t>Борщ с капустой и картофелем</t>
  </si>
  <si>
    <t>Шницель натуральный рубленый</t>
  </si>
  <si>
    <t>Пюре картофельное</t>
  </si>
  <si>
    <t>Компот из яблок с лимоном</t>
  </si>
  <si>
    <t>Соус томатный</t>
  </si>
  <si>
    <t>Каша из овсяных хлопьев "Геркулес"</t>
  </si>
  <si>
    <t>Чай с молоком</t>
  </si>
  <si>
    <t>Суп из овощей</t>
  </si>
  <si>
    <t>Макаронные изделия отварные</t>
  </si>
  <si>
    <t>Биточки из птицы</t>
  </si>
  <si>
    <t>Сок промышленного производства</t>
  </si>
  <si>
    <t>Соус молочный</t>
  </si>
  <si>
    <t>Запеканка из творога</t>
  </si>
  <si>
    <t>Джем</t>
  </si>
  <si>
    <t>Суп гороховый</t>
  </si>
  <si>
    <t>Рис отварной</t>
  </si>
  <si>
    <t xml:space="preserve">Компот из свежих яблок </t>
  </si>
  <si>
    <t>Каша пшеничная молочная</t>
  </si>
  <si>
    <t>Щи из свежей капусты</t>
  </si>
  <si>
    <t>Жаркое по-домашнему</t>
  </si>
  <si>
    <t>Компот из ягод замороженных</t>
  </si>
  <si>
    <t>Пудинг творожный запеченый</t>
  </si>
  <si>
    <t>Рассольник ленинградский</t>
  </si>
  <si>
    <t>Суп молочный с макаронными изделиями</t>
  </si>
  <si>
    <t>Суп крестьянский с крупой</t>
  </si>
  <si>
    <t>Капуста тушеная</t>
  </si>
  <si>
    <t>Омлет с рисовой кашей</t>
  </si>
  <si>
    <t>Свекольник</t>
  </si>
  <si>
    <t>Плов из отварной птицы</t>
  </si>
  <si>
    <t>с 12 лет и старше</t>
  </si>
  <si>
    <t>Икра кабачковая (промышленного производства)</t>
  </si>
  <si>
    <t>Биточки рыбные</t>
  </si>
  <si>
    <t>Каша рисовая вязкая</t>
  </si>
  <si>
    <t>Компот из вишен и яблок</t>
  </si>
  <si>
    <t>яблоки</t>
  </si>
  <si>
    <t>Икра кабачковая</t>
  </si>
  <si>
    <t>Рыба, припущенная в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</si>
</sst>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zoomScale="85" zoomScaleNormal="85" workbookViewId="0">
      <pane xSplit="4" ySplit="5" topLeftCell="E79" activePane="bottomRight" state="frozen"/>
      <selection pane="topRight" activeCell="E1" sqref="E1"/>
      <selection pane="bottomLeft" activeCell="A6" sqref="A6"/>
      <selection pane="bottomRight" activeCell="K93" sqref="K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/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</v>
      </c>
      <c r="H6" s="40">
        <v>7</v>
      </c>
      <c r="I6" s="40">
        <v>28</v>
      </c>
      <c r="J6" s="40">
        <v>191</v>
      </c>
      <c r="K6" s="41">
        <v>229</v>
      </c>
      <c r="L6" s="40">
        <v>16.73</v>
      </c>
    </row>
    <row r="7" spans="1:12" ht="15" x14ac:dyDescent="0.25">
      <c r="A7" s="23"/>
      <c r="B7" s="15"/>
      <c r="C7" s="11"/>
      <c r="D7" s="6"/>
      <c r="E7" s="42" t="s">
        <v>52</v>
      </c>
      <c r="F7" s="43">
        <v>45</v>
      </c>
      <c r="G7" s="43">
        <v>10</v>
      </c>
      <c r="H7" s="43">
        <v>13</v>
      </c>
      <c r="I7" s="43">
        <v>14</v>
      </c>
      <c r="J7" s="43">
        <v>215</v>
      </c>
      <c r="K7" s="44">
        <v>63</v>
      </c>
      <c r="L7" s="43">
        <v>17.93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0.1</v>
      </c>
      <c r="I8" s="43">
        <v>9.3000000000000007</v>
      </c>
      <c r="J8" s="43">
        <v>38</v>
      </c>
      <c r="K8" s="44">
        <v>457</v>
      </c>
      <c r="L8" s="43">
        <v>1.36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35</v>
      </c>
      <c r="G9" s="43">
        <v>3</v>
      </c>
      <c r="H9" s="43">
        <v>0.5</v>
      </c>
      <c r="I9" s="43">
        <v>14</v>
      </c>
      <c r="J9" s="43">
        <v>72</v>
      </c>
      <c r="K9" s="44">
        <v>574</v>
      </c>
      <c r="L9" s="43">
        <v>2.5</v>
      </c>
    </row>
    <row r="10" spans="1:12" ht="15" x14ac:dyDescent="0.25">
      <c r="A10" s="23"/>
      <c r="B10" s="15"/>
      <c r="C10" s="11"/>
      <c r="D10" s="7" t="s">
        <v>24</v>
      </c>
      <c r="E10" s="42" t="s">
        <v>57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88</v>
      </c>
      <c r="K10" s="44">
        <v>82</v>
      </c>
      <c r="L10" s="43">
        <v>24</v>
      </c>
    </row>
    <row r="11" spans="1:12" ht="15" x14ac:dyDescent="0.25">
      <c r="A11" s="23"/>
      <c r="B11" s="15"/>
      <c r="C11" s="11"/>
      <c r="D11" s="6"/>
      <c r="E11" s="42" t="s">
        <v>53</v>
      </c>
      <c r="F11" s="43">
        <v>40</v>
      </c>
      <c r="G11" s="43">
        <v>5.0999999999999996</v>
      </c>
      <c r="H11" s="43">
        <v>4.5999999999999996</v>
      </c>
      <c r="I11" s="43">
        <v>0.3</v>
      </c>
      <c r="J11" s="43">
        <v>63</v>
      </c>
      <c r="K11" s="44">
        <v>267</v>
      </c>
      <c r="L11" s="43">
        <v>13.8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720</v>
      </c>
      <c r="G13" s="19">
        <f>SUM(G6:G12)</f>
        <v>24.1</v>
      </c>
      <c r="H13" s="19">
        <f>SUM(H6:H12)</f>
        <v>26</v>
      </c>
      <c r="I13" s="19">
        <f>SUM(I6:I12)</f>
        <v>85.2</v>
      </c>
      <c r="J13" s="19">
        <f>SUM(J6:J12)</f>
        <v>667</v>
      </c>
      <c r="K13" s="25"/>
      <c r="L13" s="19">
        <f t="shared" ref="L13" si="0">SUM(L6:L12)</f>
        <v>76.319999999999993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100</v>
      </c>
      <c r="F14" s="43">
        <v>60</v>
      </c>
      <c r="G14" s="43">
        <v>1.9</v>
      </c>
      <c r="H14" s="43">
        <v>8.9</v>
      </c>
      <c r="I14" s="43">
        <v>7.7</v>
      </c>
      <c r="J14" s="43">
        <v>118</v>
      </c>
      <c r="K14" s="44">
        <v>50</v>
      </c>
      <c r="L14" s="43">
        <v>9.1199999999999992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2.2999999999999998</v>
      </c>
      <c r="H15" s="43">
        <v>3.3</v>
      </c>
      <c r="I15" s="43">
        <v>9.8000000000000007</v>
      </c>
      <c r="J15" s="43">
        <v>78</v>
      </c>
      <c r="K15" s="44">
        <v>129</v>
      </c>
      <c r="L15" s="43">
        <v>4.24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9</v>
      </c>
      <c r="H16" s="43">
        <v>6.6</v>
      </c>
      <c r="I16" s="43">
        <v>39.200000000000003</v>
      </c>
      <c r="J16" s="43">
        <v>251</v>
      </c>
      <c r="K16" s="44">
        <v>202</v>
      </c>
      <c r="L16" s="43">
        <v>9.69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90</v>
      </c>
      <c r="G17" s="43">
        <v>14</v>
      </c>
      <c r="H17" s="43">
        <v>13.5</v>
      </c>
      <c r="I17" s="43">
        <v>4.5</v>
      </c>
      <c r="J17" s="43">
        <v>197</v>
      </c>
      <c r="K17" s="44">
        <v>321</v>
      </c>
      <c r="L17" s="43">
        <v>33.049999999999997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</v>
      </c>
      <c r="H18" s="43">
        <v>0</v>
      </c>
      <c r="I18" s="43">
        <v>24</v>
      </c>
      <c r="J18" s="43">
        <v>95</v>
      </c>
      <c r="K18" s="44">
        <v>504</v>
      </c>
      <c r="L18" s="43">
        <v>11.63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35</v>
      </c>
      <c r="G19" s="43">
        <v>2.7</v>
      </c>
      <c r="H19" s="43">
        <v>0.3</v>
      </c>
      <c r="I19" s="43">
        <v>17.2</v>
      </c>
      <c r="J19" s="43">
        <v>82</v>
      </c>
      <c r="K19" s="44">
        <v>573</v>
      </c>
      <c r="L19" s="43">
        <v>2.4700000000000002</v>
      </c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35</v>
      </c>
      <c r="G20" s="43">
        <v>3</v>
      </c>
      <c r="H20" s="43">
        <v>0.5</v>
      </c>
      <c r="I20" s="43">
        <v>14</v>
      </c>
      <c r="J20" s="43">
        <v>72</v>
      </c>
      <c r="K20" s="44">
        <v>574</v>
      </c>
      <c r="L20" s="43">
        <v>2.5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>SUM(G14:G22)</f>
        <v>32.9</v>
      </c>
      <c r="H23" s="19">
        <f>SUM(H14:H22)</f>
        <v>33.099999999999994</v>
      </c>
      <c r="I23" s="19">
        <f>SUM(I14:I22)</f>
        <v>116.4</v>
      </c>
      <c r="J23" s="19">
        <f>SUM(J14:J22)</f>
        <v>893</v>
      </c>
      <c r="K23" s="25"/>
      <c r="L23" s="19">
        <f t="shared" ref="L23" si="1">SUM(L14:L22)</f>
        <v>72.699999999999989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1490</v>
      </c>
      <c r="G24" s="32">
        <f>G13+G23</f>
        <v>57</v>
      </c>
      <c r="H24" s="32">
        <f>H13+H23</f>
        <v>59.099999999999994</v>
      </c>
      <c r="I24" s="32">
        <f>I13+I23</f>
        <v>201.60000000000002</v>
      </c>
      <c r="J24" s="32">
        <f>J13+J23</f>
        <v>1560</v>
      </c>
      <c r="K24" s="32"/>
      <c r="L24" s="32">
        <f t="shared" ref="L24" si="2">L13+L23</f>
        <v>149.01999999999998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200</v>
      </c>
      <c r="G25" s="40">
        <v>16.7</v>
      </c>
      <c r="H25" s="40">
        <v>8.6999999999999993</v>
      </c>
      <c r="I25" s="40">
        <v>49.9</v>
      </c>
      <c r="J25" s="40">
        <v>344</v>
      </c>
      <c r="K25" s="41">
        <v>281</v>
      </c>
      <c r="L25" s="40">
        <v>37.200000000000003</v>
      </c>
    </row>
    <row r="26" spans="1:12" ht="15" x14ac:dyDescent="0.25">
      <c r="A26" s="14"/>
      <c r="B26" s="15"/>
      <c r="C26" s="11"/>
      <c r="D26" s="6"/>
      <c r="E26" s="42" t="s">
        <v>55</v>
      </c>
      <c r="F26" s="43">
        <v>30</v>
      </c>
      <c r="G26" s="43">
        <v>2.2000000000000002</v>
      </c>
      <c r="H26" s="43">
        <v>2.6</v>
      </c>
      <c r="I26" s="43">
        <v>16.7</v>
      </c>
      <c r="J26" s="43">
        <v>98</v>
      </c>
      <c r="K26" s="44">
        <v>471</v>
      </c>
      <c r="L26" s="43">
        <v>9.24</v>
      </c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>
        <v>2.92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35</v>
      </c>
      <c r="G28" s="43">
        <v>2.7</v>
      </c>
      <c r="H28" s="43">
        <v>0.3</v>
      </c>
      <c r="I28" s="43">
        <v>17.2</v>
      </c>
      <c r="J28" s="43">
        <v>82</v>
      </c>
      <c r="K28" s="44">
        <v>573</v>
      </c>
      <c r="L28" s="43">
        <v>2.4700000000000002</v>
      </c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88</v>
      </c>
      <c r="K29" s="44">
        <v>82</v>
      </c>
      <c r="L29" s="43">
        <v>39.200000000000003</v>
      </c>
    </row>
    <row r="30" spans="1:12" ht="15" x14ac:dyDescent="0.25">
      <c r="A30" s="14"/>
      <c r="B30" s="15"/>
      <c r="C30" s="11"/>
      <c r="D30" s="6"/>
      <c r="E30" s="42" t="s">
        <v>44</v>
      </c>
      <c r="F30" s="43">
        <v>35</v>
      </c>
      <c r="G30" s="43">
        <v>3</v>
      </c>
      <c r="H30" s="43">
        <v>0.5</v>
      </c>
      <c r="I30" s="43">
        <v>14</v>
      </c>
      <c r="J30" s="43">
        <v>72</v>
      </c>
      <c r="K30" s="44">
        <v>574</v>
      </c>
      <c r="L30" s="43">
        <v>2.5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700</v>
      </c>
      <c r="G32" s="19">
        <f>SUM(G25:G31)</f>
        <v>25.7</v>
      </c>
      <c r="H32" s="19">
        <f>SUM(H25:H31)</f>
        <v>13</v>
      </c>
      <c r="I32" s="19">
        <f>SUM(I25:I31)</f>
        <v>126.9</v>
      </c>
      <c r="J32" s="19">
        <f>SUM(J25:J31)</f>
        <v>724</v>
      </c>
      <c r="K32" s="25"/>
      <c r="L32" s="19">
        <f>SUM(L25:L31)</f>
        <v>93.53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65</v>
      </c>
      <c r="G33" s="43">
        <v>2</v>
      </c>
      <c r="H33" s="43">
        <v>2.4</v>
      </c>
      <c r="I33" s="43">
        <v>3.3</v>
      </c>
      <c r="J33" s="43">
        <v>41</v>
      </c>
      <c r="K33" s="44">
        <v>157</v>
      </c>
      <c r="L33" s="43">
        <v>18.34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7.4</v>
      </c>
      <c r="H34" s="43">
        <v>9.1</v>
      </c>
      <c r="I34" s="43">
        <v>8</v>
      </c>
      <c r="J34" s="43">
        <v>144</v>
      </c>
      <c r="K34" s="44">
        <v>122</v>
      </c>
      <c r="L34" s="43">
        <v>22.46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200</v>
      </c>
      <c r="G35" s="43">
        <v>21</v>
      </c>
      <c r="H35" s="43">
        <v>19</v>
      </c>
      <c r="I35" s="43">
        <v>15.9</v>
      </c>
      <c r="J35" s="43">
        <v>319</v>
      </c>
      <c r="K35" s="44">
        <v>376</v>
      </c>
      <c r="L35" s="43">
        <v>70.94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0.1</v>
      </c>
      <c r="H37" s="43">
        <v>0.1</v>
      </c>
      <c r="I37" s="43">
        <v>10.9</v>
      </c>
      <c r="J37" s="43">
        <v>45</v>
      </c>
      <c r="K37" s="44">
        <v>492</v>
      </c>
      <c r="L37" s="43">
        <v>5.35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35</v>
      </c>
      <c r="G38" s="43">
        <v>2.7</v>
      </c>
      <c r="H38" s="43">
        <v>0.3</v>
      </c>
      <c r="I38" s="43">
        <v>17.2</v>
      </c>
      <c r="J38" s="43">
        <v>82</v>
      </c>
      <c r="K38" s="44">
        <v>573</v>
      </c>
      <c r="L38" s="43">
        <v>2.4700000000000002</v>
      </c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35</v>
      </c>
      <c r="G39" s="43">
        <v>3</v>
      </c>
      <c r="H39" s="43">
        <v>0.5</v>
      </c>
      <c r="I39" s="43">
        <v>14</v>
      </c>
      <c r="J39" s="43">
        <v>72</v>
      </c>
      <c r="K39" s="44">
        <v>574</v>
      </c>
      <c r="L39" s="43">
        <v>2.5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735</v>
      </c>
      <c r="G42" s="19">
        <f>SUM(G33:G41)</f>
        <v>36.200000000000003</v>
      </c>
      <c r="H42" s="19">
        <f>SUM(H33:H41)</f>
        <v>31.400000000000002</v>
      </c>
      <c r="I42" s="19">
        <f>SUM(I33:I41)</f>
        <v>69.3</v>
      </c>
      <c r="J42" s="19">
        <f>SUM(J33:J41)</f>
        <v>703</v>
      </c>
      <c r="K42" s="25"/>
      <c r="L42" s="19">
        <f>SUM(L33:L41)</f>
        <v>122.05999999999999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1435</v>
      </c>
      <c r="G43" s="32">
        <f>G32+G42</f>
        <v>61.900000000000006</v>
      </c>
      <c r="H43" s="32">
        <f>H32+H42</f>
        <v>44.400000000000006</v>
      </c>
      <c r="I43" s="32">
        <f>I32+I42</f>
        <v>196.2</v>
      </c>
      <c r="J43" s="32">
        <f>J32+J42</f>
        <v>1427</v>
      </c>
      <c r="K43" s="32"/>
      <c r="L43" s="32">
        <f>L32+L42</f>
        <v>215.58999999999997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205</v>
      </c>
      <c r="G44" s="40">
        <v>17.2</v>
      </c>
      <c r="H44" s="40">
        <v>26.2</v>
      </c>
      <c r="I44" s="40">
        <v>4.3</v>
      </c>
      <c r="J44" s="40">
        <v>320</v>
      </c>
      <c r="K44" s="41">
        <v>268</v>
      </c>
      <c r="L44" s="40">
        <v>57.62</v>
      </c>
    </row>
    <row r="45" spans="1:12" ht="15" x14ac:dyDescent="0.25">
      <c r="A45" s="23"/>
      <c r="B45" s="15"/>
      <c r="C45" s="11"/>
      <c r="D45" s="6"/>
      <c r="E45" s="42" t="s">
        <v>63</v>
      </c>
      <c r="F45" s="43">
        <v>35</v>
      </c>
      <c r="G45" s="43">
        <v>2.7</v>
      </c>
      <c r="H45" s="43">
        <v>19</v>
      </c>
      <c r="I45" s="43">
        <v>17</v>
      </c>
      <c r="J45" s="43">
        <v>250</v>
      </c>
      <c r="K45" s="44">
        <v>69</v>
      </c>
      <c r="L45" s="43">
        <v>16.829999999999998</v>
      </c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>
        <v>10.32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35</v>
      </c>
      <c r="G47" s="43">
        <v>3</v>
      </c>
      <c r="H47" s="43">
        <v>0.5</v>
      </c>
      <c r="I47" s="43">
        <v>14</v>
      </c>
      <c r="J47" s="43">
        <v>72</v>
      </c>
      <c r="K47" s="44">
        <v>574</v>
      </c>
      <c r="L47" s="43">
        <v>2.5</v>
      </c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200</v>
      </c>
      <c r="G48" s="43">
        <v>0.8</v>
      </c>
      <c r="H48" s="43">
        <v>0.8</v>
      </c>
      <c r="I48" s="43">
        <v>19.600000000000001</v>
      </c>
      <c r="J48" s="43">
        <v>88</v>
      </c>
      <c r="K48" s="44">
        <v>82</v>
      </c>
      <c r="L48" s="43">
        <v>39.200000000000003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675</v>
      </c>
      <c r="G51" s="19">
        <f>SUM(G44:G50)</f>
        <v>27</v>
      </c>
      <c r="H51" s="19">
        <f>SUM(H44:H50)</f>
        <v>49.4</v>
      </c>
      <c r="I51" s="19">
        <f>SUM(I44:I50)</f>
        <v>68.7</v>
      </c>
      <c r="J51" s="19">
        <f>SUM(J44:J50)</f>
        <v>824</v>
      </c>
      <c r="K51" s="25"/>
      <c r="L51" s="19">
        <f>SUM(L44:L50)</f>
        <v>126.46999999999998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100</v>
      </c>
      <c r="F52" s="43">
        <v>60</v>
      </c>
      <c r="G52" s="43">
        <v>1.9</v>
      </c>
      <c r="H52" s="43">
        <v>8.9</v>
      </c>
      <c r="I52" s="43">
        <v>7.7</v>
      </c>
      <c r="J52" s="43">
        <v>118</v>
      </c>
      <c r="K52" s="44">
        <v>50</v>
      </c>
      <c r="L52" s="43">
        <v>9.1199999999999992</v>
      </c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200</v>
      </c>
      <c r="G53" s="43">
        <v>1.5</v>
      </c>
      <c r="H53" s="43">
        <v>3.5</v>
      </c>
      <c r="I53" s="43">
        <v>5.6</v>
      </c>
      <c r="J53" s="43">
        <v>60</v>
      </c>
      <c r="K53" s="44">
        <v>95</v>
      </c>
      <c r="L53" s="43">
        <v>6.22</v>
      </c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150</v>
      </c>
      <c r="G54" s="43">
        <v>4</v>
      </c>
      <c r="H54" s="43">
        <v>6</v>
      </c>
      <c r="I54" s="43">
        <v>8.6999999999999993</v>
      </c>
      <c r="J54" s="43">
        <v>105</v>
      </c>
      <c r="K54" s="44">
        <v>377</v>
      </c>
      <c r="L54" s="43">
        <v>15</v>
      </c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90</v>
      </c>
      <c r="G55" s="43">
        <v>15.6</v>
      </c>
      <c r="H55" s="43">
        <v>19</v>
      </c>
      <c r="I55" s="43">
        <v>8.9</v>
      </c>
      <c r="J55" s="43">
        <v>268</v>
      </c>
      <c r="K55" s="44">
        <v>319</v>
      </c>
      <c r="L55" s="43">
        <v>46.52</v>
      </c>
    </row>
    <row r="56" spans="1:12" ht="15" x14ac:dyDescent="0.2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0.3</v>
      </c>
      <c r="H56" s="43">
        <v>0.2</v>
      </c>
      <c r="I56" s="43">
        <v>14.2</v>
      </c>
      <c r="J56" s="43">
        <v>60</v>
      </c>
      <c r="K56" s="44">
        <v>487</v>
      </c>
      <c r="L56" s="43">
        <v>10.62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35</v>
      </c>
      <c r="G57" s="43">
        <v>2.7</v>
      </c>
      <c r="H57" s="43">
        <v>0.3</v>
      </c>
      <c r="I57" s="43">
        <v>17.2</v>
      </c>
      <c r="J57" s="43">
        <v>82</v>
      </c>
      <c r="K57" s="44">
        <v>573</v>
      </c>
      <c r="L57" s="43">
        <v>2.4700000000000002</v>
      </c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35</v>
      </c>
      <c r="G58" s="43">
        <v>3</v>
      </c>
      <c r="H58" s="43">
        <v>0.5</v>
      </c>
      <c r="I58" s="43">
        <v>14</v>
      </c>
      <c r="J58" s="43">
        <v>72</v>
      </c>
      <c r="K58" s="44">
        <v>574</v>
      </c>
      <c r="L58" s="43">
        <v>2.5</v>
      </c>
    </row>
    <row r="59" spans="1:12" ht="15" x14ac:dyDescent="0.25">
      <c r="A59" s="23"/>
      <c r="B59" s="15"/>
      <c r="C59" s="11"/>
      <c r="D59" s="6"/>
      <c r="E59" s="42" t="s">
        <v>69</v>
      </c>
      <c r="F59" s="43">
        <v>20</v>
      </c>
      <c r="G59" s="43">
        <v>0.2</v>
      </c>
      <c r="H59" s="43">
        <v>0.7</v>
      </c>
      <c r="I59" s="43">
        <v>0.9</v>
      </c>
      <c r="J59" s="43">
        <v>10</v>
      </c>
      <c r="K59" s="44">
        <v>419</v>
      </c>
      <c r="L59" s="43">
        <v>1.87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>SUM(G52:G60)</f>
        <v>29.2</v>
      </c>
      <c r="H61" s="19">
        <f>SUM(H52:H60)</f>
        <v>39.1</v>
      </c>
      <c r="I61" s="19">
        <f>SUM(I52:I60)</f>
        <v>77.2</v>
      </c>
      <c r="J61" s="19">
        <f>SUM(J52:J60)</f>
        <v>775</v>
      </c>
      <c r="K61" s="25"/>
      <c r="L61" s="19">
        <f>SUM(L52:L60)</f>
        <v>94.320000000000007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1465</v>
      </c>
      <c r="G62" s="32">
        <f>G51+G61</f>
        <v>56.2</v>
      </c>
      <c r="H62" s="32">
        <f>H51+H61</f>
        <v>88.5</v>
      </c>
      <c r="I62" s="32">
        <f>I51+I61</f>
        <v>145.9</v>
      </c>
      <c r="J62" s="32">
        <f>J51+J61</f>
        <v>1599</v>
      </c>
      <c r="K62" s="32"/>
      <c r="L62" s="32">
        <f>L51+L61</f>
        <v>220.79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200</v>
      </c>
      <c r="G63" s="40">
        <v>7.2</v>
      </c>
      <c r="H63" s="40">
        <v>8.5</v>
      </c>
      <c r="I63" s="40">
        <v>29.1</v>
      </c>
      <c r="J63" s="40">
        <v>222</v>
      </c>
      <c r="K63" s="41">
        <v>234</v>
      </c>
      <c r="L63" s="40">
        <v>17.2</v>
      </c>
    </row>
    <row r="64" spans="1:12" ht="15" x14ac:dyDescent="0.25">
      <c r="A64" s="23"/>
      <c r="B64" s="15"/>
      <c r="C64" s="11"/>
      <c r="D64" s="6"/>
      <c r="E64" s="42" t="s">
        <v>53</v>
      </c>
      <c r="F64" s="43">
        <v>40</v>
      </c>
      <c r="G64" s="43">
        <v>5.0999999999999996</v>
      </c>
      <c r="H64" s="43">
        <v>4.5999999999999996</v>
      </c>
      <c r="I64" s="43">
        <v>0.3</v>
      </c>
      <c r="J64" s="43">
        <v>63</v>
      </c>
      <c r="K64" s="44">
        <v>267</v>
      </c>
      <c r="L64" s="43">
        <v>13.8</v>
      </c>
    </row>
    <row r="65" spans="1:12" ht="15" x14ac:dyDescent="0.25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1.6</v>
      </c>
      <c r="H65" s="43">
        <v>1.3</v>
      </c>
      <c r="I65" s="43">
        <v>11.5</v>
      </c>
      <c r="J65" s="43">
        <v>64</v>
      </c>
      <c r="K65" s="44">
        <v>460</v>
      </c>
      <c r="L65" s="43">
        <v>5.83</v>
      </c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35</v>
      </c>
      <c r="G66" s="43">
        <v>2.7</v>
      </c>
      <c r="H66" s="43">
        <v>0.3</v>
      </c>
      <c r="I66" s="43">
        <v>17.2</v>
      </c>
      <c r="J66" s="43">
        <v>82</v>
      </c>
      <c r="K66" s="44">
        <v>573</v>
      </c>
      <c r="L66" s="43">
        <v>2.4700000000000002</v>
      </c>
    </row>
    <row r="67" spans="1:12" ht="15" x14ac:dyDescent="0.25">
      <c r="A67" s="23"/>
      <c r="B67" s="15"/>
      <c r="C67" s="11"/>
      <c r="D67" s="7" t="s">
        <v>24</v>
      </c>
      <c r="E67" s="42" t="s">
        <v>99</v>
      </c>
      <c r="F67" s="43">
        <v>200</v>
      </c>
      <c r="G67" s="43">
        <v>0.8</v>
      </c>
      <c r="H67" s="43">
        <v>0.8</v>
      </c>
      <c r="I67" s="43">
        <v>19.600000000000001</v>
      </c>
      <c r="J67" s="43">
        <v>88</v>
      </c>
      <c r="K67" s="44">
        <v>82</v>
      </c>
      <c r="L67" s="43">
        <v>24</v>
      </c>
    </row>
    <row r="68" spans="1:12" ht="15" x14ac:dyDescent="0.25">
      <c r="A68" s="23"/>
      <c r="B68" s="15"/>
      <c r="C68" s="11"/>
      <c r="D68" s="6"/>
      <c r="E68" s="42" t="s">
        <v>44</v>
      </c>
      <c r="F68" s="43">
        <v>35</v>
      </c>
      <c r="G68" s="43">
        <v>3</v>
      </c>
      <c r="H68" s="43">
        <v>0.5</v>
      </c>
      <c r="I68" s="43">
        <v>14</v>
      </c>
      <c r="J68" s="43">
        <v>72</v>
      </c>
      <c r="K68" s="44">
        <v>574</v>
      </c>
      <c r="L68" s="43">
        <v>2.5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710</v>
      </c>
      <c r="G70" s="19">
        <f>SUM(G63:G69)</f>
        <v>20.400000000000002</v>
      </c>
      <c r="H70" s="19">
        <f>SUM(H63:H69)</f>
        <v>16</v>
      </c>
      <c r="I70" s="19">
        <f>SUM(I63:I69)</f>
        <v>91.700000000000017</v>
      </c>
      <c r="J70" s="19">
        <f>SUM(J63:J69)</f>
        <v>591</v>
      </c>
      <c r="K70" s="25"/>
      <c r="L70" s="19">
        <f>SUM(L63:L69)</f>
        <v>65.8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65</v>
      </c>
      <c r="G71" s="43">
        <v>1.6</v>
      </c>
      <c r="H71" s="43">
        <v>3.6</v>
      </c>
      <c r="I71" s="43">
        <v>5.0999999999999996</v>
      </c>
      <c r="J71" s="43">
        <v>41</v>
      </c>
      <c r="K71" s="44">
        <v>157</v>
      </c>
      <c r="L71" s="43">
        <v>15.42</v>
      </c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1.6</v>
      </c>
      <c r="H72" s="43">
        <v>3.6</v>
      </c>
      <c r="I72" s="43">
        <v>5.0999999999999996</v>
      </c>
      <c r="J72" s="43">
        <v>59.2</v>
      </c>
      <c r="K72" s="44">
        <v>116</v>
      </c>
      <c r="L72" s="43">
        <v>5.83</v>
      </c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150</v>
      </c>
      <c r="G73" s="43">
        <v>5.6</v>
      </c>
      <c r="H73" s="43">
        <v>5</v>
      </c>
      <c r="I73" s="43">
        <v>29.6</v>
      </c>
      <c r="J73" s="43">
        <v>185</v>
      </c>
      <c r="K73" s="44">
        <v>256</v>
      </c>
      <c r="L73" s="43">
        <v>8.7200000000000006</v>
      </c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90</v>
      </c>
      <c r="G74" s="43">
        <v>18</v>
      </c>
      <c r="H74" s="43">
        <v>16.2</v>
      </c>
      <c r="I74" s="43">
        <v>9.6</v>
      </c>
      <c r="J74" s="43">
        <v>256</v>
      </c>
      <c r="K74" s="44">
        <v>372</v>
      </c>
      <c r="L74" s="43">
        <v>60.36</v>
      </c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1</v>
      </c>
      <c r="H75" s="43">
        <v>0.2</v>
      </c>
      <c r="I75" s="43">
        <v>20.2</v>
      </c>
      <c r="J75" s="43">
        <v>86</v>
      </c>
      <c r="K75" s="44">
        <v>501</v>
      </c>
      <c r="L75" s="43">
        <v>8.8699999999999992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35</v>
      </c>
      <c r="G76" s="43">
        <v>2.7</v>
      </c>
      <c r="H76" s="43">
        <v>0.3</v>
      </c>
      <c r="I76" s="43">
        <v>17.2</v>
      </c>
      <c r="J76" s="43">
        <v>82</v>
      </c>
      <c r="K76" s="44">
        <v>573</v>
      </c>
      <c r="L76" s="43">
        <v>2.4700000000000002</v>
      </c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35</v>
      </c>
      <c r="G77" s="43">
        <v>3</v>
      </c>
      <c r="H77" s="43">
        <v>0.5</v>
      </c>
      <c r="I77" s="43">
        <v>14</v>
      </c>
      <c r="J77" s="43">
        <v>72</v>
      </c>
      <c r="K77" s="44">
        <v>574</v>
      </c>
      <c r="L77" s="43">
        <v>2.5</v>
      </c>
    </row>
    <row r="78" spans="1:12" ht="15" x14ac:dyDescent="0.25">
      <c r="A78" s="23"/>
      <c r="B78" s="15"/>
      <c r="C78" s="11"/>
      <c r="D78" s="6"/>
      <c r="E78" s="42" t="s">
        <v>76</v>
      </c>
      <c r="F78" s="43">
        <v>20</v>
      </c>
      <c r="G78" s="43">
        <v>0.7</v>
      </c>
      <c r="H78" s="43">
        <v>1.2</v>
      </c>
      <c r="I78" s="43">
        <v>1.3</v>
      </c>
      <c r="J78" s="43">
        <v>19</v>
      </c>
      <c r="K78" s="44">
        <v>403</v>
      </c>
      <c r="L78" s="43">
        <v>2.88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>SUM(G71:G79)</f>
        <v>34.200000000000003</v>
      </c>
      <c r="H80" s="19">
        <f>SUM(H71:H79)</f>
        <v>30.599999999999998</v>
      </c>
      <c r="I80" s="19">
        <f>SUM(I71:I79)</f>
        <v>102.1</v>
      </c>
      <c r="J80" s="19">
        <f>SUM(J71:J79)</f>
        <v>800.2</v>
      </c>
      <c r="K80" s="25"/>
      <c r="L80" s="19">
        <f>SUM(L71:L79)</f>
        <v>107.05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1505</v>
      </c>
      <c r="G81" s="32">
        <f>G70+G80</f>
        <v>54.600000000000009</v>
      </c>
      <c r="H81" s="32">
        <f>H70+H80</f>
        <v>46.599999999999994</v>
      </c>
      <c r="I81" s="32">
        <f>I70+I80</f>
        <v>193.8</v>
      </c>
      <c r="J81" s="32">
        <f>J70+J80</f>
        <v>1391.2</v>
      </c>
      <c r="K81" s="32"/>
      <c r="L81" s="32">
        <f>L70+L80</f>
        <v>172.85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200</v>
      </c>
      <c r="G82" s="40">
        <v>31.8</v>
      </c>
      <c r="H82" s="40">
        <v>15.4</v>
      </c>
      <c r="I82" s="40">
        <v>30</v>
      </c>
      <c r="J82" s="40">
        <v>388</v>
      </c>
      <c r="K82" s="41">
        <v>279</v>
      </c>
      <c r="L82" s="40">
        <v>90.39</v>
      </c>
    </row>
    <row r="83" spans="1:12" ht="15" x14ac:dyDescent="0.25">
      <c r="A83" s="23"/>
      <c r="B83" s="15"/>
      <c r="C83" s="11"/>
      <c r="D83" s="6"/>
      <c r="E83" s="42" t="s">
        <v>78</v>
      </c>
      <c r="F83" s="43">
        <v>30</v>
      </c>
      <c r="G83" s="43">
        <v>0.12</v>
      </c>
      <c r="H83" s="43">
        <v>0</v>
      </c>
      <c r="I83" s="43">
        <v>19.5</v>
      </c>
      <c r="J83" s="43">
        <v>79</v>
      </c>
      <c r="K83" s="44">
        <v>86</v>
      </c>
      <c r="L83" s="43">
        <v>6.49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>
        <v>1.36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35</v>
      </c>
      <c r="G85" s="43">
        <v>2.7</v>
      </c>
      <c r="H85" s="43">
        <v>0.3</v>
      </c>
      <c r="I85" s="43">
        <v>17.2</v>
      </c>
      <c r="J85" s="43">
        <v>82</v>
      </c>
      <c r="K85" s="44">
        <v>573</v>
      </c>
      <c r="L85" s="43">
        <v>2.4700000000000002</v>
      </c>
    </row>
    <row r="86" spans="1:12" ht="15" x14ac:dyDescent="0.25">
      <c r="A86" s="23"/>
      <c r="B86" s="15"/>
      <c r="C86" s="11"/>
      <c r="D86" s="7" t="s">
        <v>24</v>
      </c>
      <c r="E86" s="42" t="s">
        <v>57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88</v>
      </c>
      <c r="K86" s="44">
        <v>63</v>
      </c>
      <c r="L86" s="43">
        <v>24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665</v>
      </c>
      <c r="G89" s="19">
        <f>SUM(G82:G88)</f>
        <v>35.620000000000005</v>
      </c>
      <c r="H89" s="19">
        <f>SUM(H82:H88)</f>
        <v>16.600000000000001</v>
      </c>
      <c r="I89" s="19">
        <f>SUM(I82:I88)</f>
        <v>95.6</v>
      </c>
      <c r="J89" s="19">
        <f>SUM(J82:J88)</f>
        <v>675</v>
      </c>
      <c r="K89" s="25"/>
      <c r="L89" s="19">
        <f>SUM(L82:L88)</f>
        <v>124.71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100</v>
      </c>
      <c r="F90" s="43">
        <v>60</v>
      </c>
      <c r="G90" s="43">
        <v>1.9</v>
      </c>
      <c r="H90" s="43">
        <v>8.9</v>
      </c>
      <c r="I90" s="43">
        <v>7.7</v>
      </c>
      <c r="J90" s="43">
        <v>118</v>
      </c>
      <c r="K90" s="44">
        <v>50</v>
      </c>
      <c r="L90" s="43">
        <v>9.1199999999999992</v>
      </c>
    </row>
    <row r="91" spans="1:12" ht="15" x14ac:dyDescent="0.25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5.9</v>
      </c>
      <c r="H91" s="43">
        <v>2.6</v>
      </c>
      <c r="I91" s="43">
        <v>12.6</v>
      </c>
      <c r="J91" s="43">
        <v>98</v>
      </c>
      <c r="K91" s="44">
        <v>127</v>
      </c>
      <c r="L91" s="43">
        <v>6.23</v>
      </c>
    </row>
    <row r="92" spans="1:12" ht="15" x14ac:dyDescent="0.25">
      <c r="A92" s="23"/>
      <c r="B92" s="15"/>
      <c r="C92" s="11"/>
      <c r="D92" s="7" t="s">
        <v>28</v>
      </c>
      <c r="E92" s="42" t="s">
        <v>101</v>
      </c>
      <c r="F92" s="43">
        <v>90</v>
      </c>
      <c r="G92" s="43">
        <v>12.4</v>
      </c>
      <c r="H92" s="43">
        <v>1.1000000000000001</v>
      </c>
      <c r="I92" s="43">
        <v>2.7</v>
      </c>
      <c r="J92" s="43">
        <v>70</v>
      </c>
      <c r="K92" s="44">
        <v>297</v>
      </c>
      <c r="L92" s="43">
        <v>24.38</v>
      </c>
    </row>
    <row r="93" spans="1:12" ht="15" x14ac:dyDescent="0.25">
      <c r="A93" s="23"/>
      <c r="B93" s="15"/>
      <c r="C93" s="11"/>
      <c r="D93" s="7" t="s">
        <v>29</v>
      </c>
      <c r="E93" s="42" t="s">
        <v>80</v>
      </c>
      <c r="F93" s="43">
        <v>150</v>
      </c>
      <c r="G93" s="43">
        <v>3.8</v>
      </c>
      <c r="H93" s="43">
        <v>5.4</v>
      </c>
      <c r="I93" s="43">
        <v>39</v>
      </c>
      <c r="J93" s="43">
        <v>219</v>
      </c>
      <c r="K93" s="44">
        <v>385</v>
      </c>
      <c r="L93" s="43">
        <v>12.76</v>
      </c>
    </row>
    <row r="94" spans="1:12" ht="15" x14ac:dyDescent="0.25">
      <c r="A94" s="23"/>
      <c r="B94" s="15"/>
      <c r="C94" s="11"/>
      <c r="D94" s="7" t="s">
        <v>30</v>
      </c>
      <c r="E94" s="42" t="s">
        <v>81</v>
      </c>
      <c r="F94" s="43">
        <v>200</v>
      </c>
      <c r="G94" s="43">
        <v>0.2</v>
      </c>
      <c r="H94" s="43">
        <v>0.1</v>
      </c>
      <c r="I94" s="43">
        <v>17.2</v>
      </c>
      <c r="J94" s="43">
        <v>61</v>
      </c>
      <c r="K94" s="44">
        <v>254</v>
      </c>
      <c r="L94" s="43">
        <v>6.62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35</v>
      </c>
      <c r="G95" s="43">
        <v>2.7</v>
      </c>
      <c r="H95" s="43">
        <v>0.3</v>
      </c>
      <c r="I95" s="43">
        <v>17.2</v>
      </c>
      <c r="J95" s="43">
        <v>82</v>
      </c>
      <c r="K95" s="44">
        <v>573</v>
      </c>
      <c r="L95" s="43">
        <v>2.4700000000000002</v>
      </c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35</v>
      </c>
      <c r="G96" s="43">
        <v>3</v>
      </c>
      <c r="H96" s="43">
        <v>0.5</v>
      </c>
      <c r="I96" s="43">
        <v>14</v>
      </c>
      <c r="J96" s="43">
        <v>72</v>
      </c>
      <c r="K96" s="44">
        <v>574</v>
      </c>
      <c r="L96" s="43">
        <v>2.5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>SUM(G90:G98)</f>
        <v>29.900000000000002</v>
      </c>
      <c r="H99" s="19">
        <f>SUM(H90:H98)</f>
        <v>18.900000000000002</v>
      </c>
      <c r="I99" s="19">
        <f>SUM(I90:I98)</f>
        <v>110.4</v>
      </c>
      <c r="J99" s="19">
        <f>SUM(J90:J98)</f>
        <v>720</v>
      </c>
      <c r="K99" s="25"/>
      <c r="L99" s="19">
        <f>SUM(L90:L98)</f>
        <v>64.079999999999984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1435</v>
      </c>
      <c r="G100" s="32">
        <f>G89+G99</f>
        <v>65.52000000000001</v>
      </c>
      <c r="H100" s="32">
        <f>H89+H99</f>
        <v>35.5</v>
      </c>
      <c r="I100" s="32">
        <f>I89+I99</f>
        <v>206</v>
      </c>
      <c r="J100" s="32">
        <f>J89+J99</f>
        <v>1395</v>
      </c>
      <c r="K100" s="32"/>
      <c r="L100" s="32">
        <f>L89+L99</f>
        <v>188.78999999999996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200</v>
      </c>
      <c r="G101" s="40">
        <v>7.5</v>
      </c>
      <c r="H101" s="40">
        <v>6.6</v>
      </c>
      <c r="I101" s="40">
        <v>36.299999999999997</v>
      </c>
      <c r="J101" s="40">
        <v>235</v>
      </c>
      <c r="K101" s="41">
        <v>232</v>
      </c>
      <c r="L101" s="40">
        <v>15.76</v>
      </c>
    </row>
    <row r="102" spans="1:12" ht="15" x14ac:dyDescent="0.25">
      <c r="A102" s="23"/>
      <c r="B102" s="15"/>
      <c r="C102" s="11"/>
      <c r="D102" s="6"/>
      <c r="E102" s="42" t="s">
        <v>52</v>
      </c>
      <c r="F102" s="43">
        <v>45</v>
      </c>
      <c r="G102" s="43">
        <v>10</v>
      </c>
      <c r="H102" s="43">
        <v>13</v>
      </c>
      <c r="I102" s="43">
        <v>14</v>
      </c>
      <c r="J102" s="43">
        <v>149</v>
      </c>
      <c r="K102" s="44">
        <v>63</v>
      </c>
      <c r="L102" s="43">
        <v>17.93</v>
      </c>
    </row>
    <row r="103" spans="1:12" ht="15" x14ac:dyDescent="0.2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3.3</v>
      </c>
      <c r="H103" s="43">
        <v>2.9</v>
      </c>
      <c r="I103" s="43">
        <v>13.8</v>
      </c>
      <c r="J103" s="43">
        <v>94</v>
      </c>
      <c r="K103" s="44">
        <v>462</v>
      </c>
      <c r="L103" s="43">
        <v>10.32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35</v>
      </c>
      <c r="G104" s="43">
        <v>3</v>
      </c>
      <c r="H104" s="43">
        <v>0.5</v>
      </c>
      <c r="I104" s="43">
        <v>14</v>
      </c>
      <c r="J104" s="43">
        <v>72</v>
      </c>
      <c r="K104" s="44">
        <v>574</v>
      </c>
      <c r="L104" s="43">
        <v>2.4700000000000002</v>
      </c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200</v>
      </c>
      <c r="G105" s="43">
        <v>0.8</v>
      </c>
      <c r="H105" s="43">
        <v>0.8</v>
      </c>
      <c r="I105" s="43">
        <v>19.600000000000001</v>
      </c>
      <c r="J105" s="43">
        <v>88</v>
      </c>
      <c r="K105" s="44">
        <v>82</v>
      </c>
      <c r="L105" s="43">
        <v>39.200000000000003</v>
      </c>
    </row>
    <row r="106" spans="1:12" ht="15" x14ac:dyDescent="0.25">
      <c r="A106" s="23"/>
      <c r="B106" s="15"/>
      <c r="C106" s="11"/>
      <c r="D106" s="6"/>
      <c r="E106" s="42" t="s">
        <v>53</v>
      </c>
      <c r="F106" s="43">
        <v>40</v>
      </c>
      <c r="G106" s="43">
        <v>5.0999999999999996</v>
      </c>
      <c r="H106" s="43">
        <v>4.5999999999999996</v>
      </c>
      <c r="I106" s="43">
        <v>0.3</v>
      </c>
      <c r="J106" s="43">
        <v>63</v>
      </c>
      <c r="K106" s="44">
        <v>267</v>
      </c>
      <c r="L106" s="43">
        <v>13.8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720</v>
      </c>
      <c r="G108" s="19">
        <f>SUM(G101:G107)</f>
        <v>29.700000000000003</v>
      </c>
      <c r="H108" s="19">
        <f>SUM(H101:H107)</f>
        <v>28.4</v>
      </c>
      <c r="I108" s="19">
        <f>SUM(I101:I107)</f>
        <v>97.999999999999986</v>
      </c>
      <c r="J108" s="19">
        <f>SUM(J101:J107)</f>
        <v>701</v>
      </c>
      <c r="K108" s="25"/>
      <c r="L108" s="19">
        <f t="shared" ref="L108" si="3">SUM(L101:L107)</f>
        <v>99.48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95</v>
      </c>
      <c r="F109" s="43">
        <v>60</v>
      </c>
      <c r="G109" s="43">
        <v>1.9</v>
      </c>
      <c r="H109" s="43">
        <v>8.9</v>
      </c>
      <c r="I109" s="43">
        <v>7.7</v>
      </c>
      <c r="J109" s="43">
        <v>118</v>
      </c>
      <c r="K109" s="44">
        <v>50</v>
      </c>
      <c r="L109" s="43">
        <v>9.1199999999999992</v>
      </c>
    </row>
    <row r="110" spans="1:12" ht="15" x14ac:dyDescent="0.25">
      <c r="A110" s="23"/>
      <c r="B110" s="15"/>
      <c r="C110" s="11"/>
      <c r="D110" s="7" t="s">
        <v>27</v>
      </c>
      <c r="E110" s="42" t="s">
        <v>83</v>
      </c>
      <c r="F110" s="43">
        <v>200</v>
      </c>
      <c r="G110" s="43">
        <v>1.2</v>
      </c>
      <c r="H110" s="43">
        <v>4</v>
      </c>
      <c r="I110" s="43">
        <v>3.04</v>
      </c>
      <c r="J110" s="43">
        <v>49</v>
      </c>
      <c r="K110" s="44">
        <v>104</v>
      </c>
      <c r="L110" s="43">
        <v>5.22</v>
      </c>
    </row>
    <row r="111" spans="1:12" ht="15" x14ac:dyDescent="0.25">
      <c r="A111" s="23"/>
      <c r="B111" s="15"/>
      <c r="C111" s="11"/>
      <c r="D111" s="7" t="s">
        <v>28</v>
      </c>
      <c r="E111" s="42" t="s">
        <v>84</v>
      </c>
      <c r="F111" s="43">
        <v>200</v>
      </c>
      <c r="G111" s="43">
        <v>18.8</v>
      </c>
      <c r="H111" s="43">
        <v>14.3</v>
      </c>
      <c r="I111" s="43">
        <v>25.8</v>
      </c>
      <c r="J111" s="43">
        <v>307</v>
      </c>
      <c r="K111" s="44">
        <v>328</v>
      </c>
      <c r="L111" s="43">
        <v>50.02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85</v>
      </c>
      <c r="F113" s="43">
        <v>200</v>
      </c>
      <c r="G113" s="43">
        <v>0.2</v>
      </c>
      <c r="H113" s="43">
        <v>0.1</v>
      </c>
      <c r="I113" s="43">
        <v>10.7</v>
      </c>
      <c r="J113" s="43">
        <v>44</v>
      </c>
      <c r="K113" s="44">
        <v>491</v>
      </c>
      <c r="L113" s="43">
        <v>13.05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35</v>
      </c>
      <c r="G114" s="43">
        <v>2.7</v>
      </c>
      <c r="H114" s="43">
        <v>0.3</v>
      </c>
      <c r="I114" s="43">
        <v>17.2</v>
      </c>
      <c r="J114" s="43">
        <v>82</v>
      </c>
      <c r="K114" s="44">
        <v>573</v>
      </c>
      <c r="L114" s="43">
        <v>2.4700000000000002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35</v>
      </c>
      <c r="G115" s="43">
        <v>3</v>
      </c>
      <c r="H115" s="43">
        <v>0.5</v>
      </c>
      <c r="I115" s="43">
        <v>14</v>
      </c>
      <c r="J115" s="43">
        <v>72</v>
      </c>
      <c r="K115" s="44">
        <v>574</v>
      </c>
      <c r="L115" s="43">
        <v>2.5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4">SUM(G109:G117)</f>
        <v>27.799999999999997</v>
      </c>
      <c r="H118" s="19">
        <f t="shared" si="4"/>
        <v>28.100000000000005</v>
      </c>
      <c r="I118" s="19">
        <f t="shared" si="4"/>
        <v>78.44</v>
      </c>
      <c r="J118" s="19">
        <f t="shared" si="4"/>
        <v>672</v>
      </c>
      <c r="K118" s="25"/>
      <c r="L118" s="19">
        <f t="shared" ref="L118" si="5">SUM(L109:L117)</f>
        <v>82.38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1450</v>
      </c>
      <c r="G119" s="32">
        <f t="shared" ref="G119:L119" si="6">G108+G118</f>
        <v>57.5</v>
      </c>
      <c r="H119" s="32">
        <f t="shared" si="6"/>
        <v>56.5</v>
      </c>
      <c r="I119" s="32">
        <f t="shared" si="6"/>
        <v>176.44</v>
      </c>
      <c r="J119" s="32">
        <f t="shared" si="6"/>
        <v>1373</v>
      </c>
      <c r="K119" s="32"/>
      <c r="L119" s="32">
        <f t="shared" si="6"/>
        <v>181.86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200</v>
      </c>
      <c r="G120" s="40">
        <v>30.1</v>
      </c>
      <c r="H120" s="40">
        <v>11</v>
      </c>
      <c r="I120" s="40">
        <v>41</v>
      </c>
      <c r="J120" s="40">
        <v>381</v>
      </c>
      <c r="K120" s="41">
        <v>285</v>
      </c>
      <c r="L120" s="40">
        <v>85.1</v>
      </c>
    </row>
    <row r="121" spans="1:12" ht="15" x14ac:dyDescent="0.25">
      <c r="A121" s="14"/>
      <c r="B121" s="15"/>
      <c r="C121" s="11"/>
      <c r="D121" s="6"/>
      <c r="E121" s="42" t="s">
        <v>55</v>
      </c>
      <c r="F121" s="43">
        <v>30</v>
      </c>
      <c r="G121" s="43">
        <v>2.2000000000000002</v>
      </c>
      <c r="H121" s="43">
        <v>2.6</v>
      </c>
      <c r="I121" s="43">
        <v>16.7</v>
      </c>
      <c r="J121" s="43">
        <v>98</v>
      </c>
      <c r="K121" s="44">
        <v>471</v>
      </c>
      <c r="L121" s="43">
        <v>9.24</v>
      </c>
    </row>
    <row r="122" spans="1:12" ht="15" x14ac:dyDescent="0.2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1.6</v>
      </c>
      <c r="H122" s="43">
        <v>1.3</v>
      </c>
      <c r="I122" s="43">
        <v>11.5</v>
      </c>
      <c r="J122" s="43">
        <v>64</v>
      </c>
      <c r="K122" s="44">
        <v>460</v>
      </c>
      <c r="L122" s="43">
        <v>5.83</v>
      </c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35</v>
      </c>
      <c r="G123" s="43">
        <v>2.7</v>
      </c>
      <c r="H123" s="43">
        <v>0.3</v>
      </c>
      <c r="I123" s="43">
        <v>17.2</v>
      </c>
      <c r="J123" s="43">
        <v>82</v>
      </c>
      <c r="K123" s="44">
        <v>573</v>
      </c>
      <c r="L123" s="43">
        <v>2.4700000000000002</v>
      </c>
    </row>
    <row r="124" spans="1:12" ht="15" x14ac:dyDescent="0.25">
      <c r="A124" s="14"/>
      <c r="B124" s="15"/>
      <c r="C124" s="11"/>
      <c r="D124" s="7" t="s">
        <v>24</v>
      </c>
      <c r="E124" s="42" t="s">
        <v>57</v>
      </c>
      <c r="F124" s="43">
        <v>200</v>
      </c>
      <c r="G124" s="43">
        <v>0.8</v>
      </c>
      <c r="H124" s="43">
        <v>0.8</v>
      </c>
      <c r="I124" s="43">
        <v>19.600000000000001</v>
      </c>
      <c r="J124" s="43">
        <v>88</v>
      </c>
      <c r="K124" s="44">
        <v>63</v>
      </c>
      <c r="L124" s="43">
        <v>24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665</v>
      </c>
      <c r="G127" s="19">
        <f t="shared" ref="G127:J127" si="7">SUM(G120:G126)</f>
        <v>37.400000000000006</v>
      </c>
      <c r="H127" s="19">
        <f t="shared" si="7"/>
        <v>16</v>
      </c>
      <c r="I127" s="19">
        <f t="shared" si="7"/>
        <v>106</v>
      </c>
      <c r="J127" s="19">
        <f t="shared" si="7"/>
        <v>713</v>
      </c>
      <c r="K127" s="25"/>
      <c r="L127" s="19">
        <f t="shared" ref="L127" si="8">SUM(L120:L126)</f>
        <v>126.63999999999999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64</v>
      </c>
      <c r="F128" s="43">
        <v>65</v>
      </c>
      <c r="G128" s="43">
        <v>2</v>
      </c>
      <c r="H128" s="43">
        <v>2.4</v>
      </c>
      <c r="I128" s="43">
        <v>3.3</v>
      </c>
      <c r="J128" s="43">
        <v>41</v>
      </c>
      <c r="K128" s="44">
        <v>157</v>
      </c>
      <c r="L128" s="43">
        <v>15.42</v>
      </c>
    </row>
    <row r="129" spans="1:12" ht="15" x14ac:dyDescent="0.25">
      <c r="A129" s="14"/>
      <c r="B129" s="15"/>
      <c r="C129" s="11"/>
      <c r="D129" s="7" t="s">
        <v>27</v>
      </c>
      <c r="E129" s="42" t="s">
        <v>87</v>
      </c>
      <c r="F129" s="43">
        <v>200</v>
      </c>
      <c r="G129" s="43">
        <v>2.1</v>
      </c>
      <c r="H129" s="43">
        <v>4.0999999999999996</v>
      </c>
      <c r="I129" s="43">
        <v>11</v>
      </c>
      <c r="J129" s="43">
        <v>88</v>
      </c>
      <c r="K129" s="44">
        <v>100</v>
      </c>
      <c r="L129" s="43">
        <v>7.3</v>
      </c>
    </row>
    <row r="130" spans="1:12" ht="15" x14ac:dyDescent="0.25">
      <c r="A130" s="14"/>
      <c r="B130" s="15"/>
      <c r="C130" s="11"/>
      <c r="D130" s="7" t="s">
        <v>28</v>
      </c>
      <c r="E130" s="42" t="s">
        <v>96</v>
      </c>
      <c r="F130" s="43">
        <v>90</v>
      </c>
      <c r="G130" s="43">
        <v>12</v>
      </c>
      <c r="H130" s="43">
        <v>1.4</v>
      </c>
      <c r="I130" s="43">
        <v>9</v>
      </c>
      <c r="J130" s="43">
        <v>95</v>
      </c>
      <c r="K130" s="44">
        <v>307</v>
      </c>
      <c r="L130" s="43">
        <v>50.74</v>
      </c>
    </row>
    <row r="131" spans="1:12" ht="15" x14ac:dyDescent="0.25">
      <c r="A131" s="14"/>
      <c r="B131" s="15"/>
      <c r="C131" s="11"/>
      <c r="D131" s="7" t="s">
        <v>29</v>
      </c>
      <c r="E131" s="42" t="s">
        <v>97</v>
      </c>
      <c r="F131" s="43">
        <v>150</v>
      </c>
      <c r="G131" s="43">
        <v>4.4000000000000004</v>
      </c>
      <c r="H131" s="43">
        <v>4.9000000000000004</v>
      </c>
      <c r="I131" s="43">
        <v>27.6</v>
      </c>
      <c r="J131" s="43">
        <v>172</v>
      </c>
      <c r="K131" s="44">
        <v>217</v>
      </c>
      <c r="L131" s="43">
        <v>15.2</v>
      </c>
    </row>
    <row r="132" spans="1:12" ht="15" x14ac:dyDescent="0.2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1</v>
      </c>
      <c r="H132" s="43">
        <v>0.2</v>
      </c>
      <c r="I132" s="43">
        <v>20.2</v>
      </c>
      <c r="J132" s="43">
        <v>86</v>
      </c>
      <c r="K132" s="44">
        <v>501</v>
      </c>
      <c r="L132" s="43">
        <v>8.8699999999999992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35</v>
      </c>
      <c r="G133" s="43">
        <v>2.7</v>
      </c>
      <c r="H133" s="43">
        <v>0.3</v>
      </c>
      <c r="I133" s="43">
        <v>17.2</v>
      </c>
      <c r="J133" s="43">
        <v>82</v>
      </c>
      <c r="K133" s="44">
        <v>573</v>
      </c>
      <c r="L133" s="43">
        <v>2.4700000000000002</v>
      </c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35</v>
      </c>
      <c r="G134" s="43">
        <v>3</v>
      </c>
      <c r="H134" s="43">
        <v>0.5</v>
      </c>
      <c r="I134" s="43">
        <v>14</v>
      </c>
      <c r="J134" s="43">
        <v>72</v>
      </c>
      <c r="K134" s="44">
        <v>574</v>
      </c>
      <c r="L134" s="43">
        <v>2.5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775</v>
      </c>
      <c r="G137" s="19">
        <f t="shared" ref="G137:J137" si="9">SUM(G128:G136)</f>
        <v>27.2</v>
      </c>
      <c r="H137" s="19">
        <f t="shared" si="9"/>
        <v>13.8</v>
      </c>
      <c r="I137" s="19">
        <f t="shared" si="9"/>
        <v>102.30000000000001</v>
      </c>
      <c r="J137" s="19">
        <f t="shared" si="9"/>
        <v>636</v>
      </c>
      <c r="K137" s="25"/>
      <c r="L137" s="19">
        <f t="shared" ref="L137" si="10">SUM(L128:L136)</f>
        <v>102.50000000000001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1440</v>
      </c>
      <c r="G138" s="32">
        <f t="shared" ref="G138:L138" si="11">G127+G137</f>
        <v>64.600000000000009</v>
      </c>
      <c r="H138" s="32">
        <f t="shared" si="11"/>
        <v>29.8</v>
      </c>
      <c r="I138" s="32">
        <f t="shared" si="11"/>
        <v>208.3</v>
      </c>
      <c r="J138" s="32">
        <f t="shared" si="11"/>
        <v>1349</v>
      </c>
      <c r="K138" s="32"/>
      <c r="L138" s="32">
        <f t="shared" si="11"/>
        <v>229.14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200</v>
      </c>
      <c r="G139" s="40">
        <v>5.8</v>
      </c>
      <c r="H139" s="40">
        <v>6.5</v>
      </c>
      <c r="I139" s="40">
        <v>19.7</v>
      </c>
      <c r="J139" s="40">
        <v>160</v>
      </c>
      <c r="K139" s="41">
        <v>139</v>
      </c>
      <c r="L139" s="40">
        <v>17.600000000000001</v>
      </c>
    </row>
    <row r="140" spans="1:12" ht="15" x14ac:dyDescent="0.25">
      <c r="A140" s="23"/>
      <c r="B140" s="15"/>
      <c r="C140" s="11"/>
      <c r="D140" s="6"/>
      <c r="E140" s="42" t="s">
        <v>63</v>
      </c>
      <c r="F140" s="43">
        <v>35</v>
      </c>
      <c r="G140" s="43">
        <v>1.6</v>
      </c>
      <c r="H140" s="43">
        <v>11</v>
      </c>
      <c r="I140" s="43">
        <v>10</v>
      </c>
      <c r="J140" s="43">
        <v>146</v>
      </c>
      <c r="K140" s="44">
        <v>69</v>
      </c>
      <c r="L140" s="43">
        <v>16.829999999999998</v>
      </c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0.2</v>
      </c>
      <c r="H141" s="43">
        <v>0.1</v>
      </c>
      <c r="I141" s="43">
        <v>9.3000000000000007</v>
      </c>
      <c r="J141" s="43">
        <v>38</v>
      </c>
      <c r="K141" s="44">
        <v>457</v>
      </c>
      <c r="L141" s="43">
        <v>1.36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35</v>
      </c>
      <c r="G142" s="43">
        <v>3</v>
      </c>
      <c r="H142" s="43">
        <v>0.5</v>
      </c>
      <c r="I142" s="43">
        <v>14</v>
      </c>
      <c r="J142" s="43">
        <v>72</v>
      </c>
      <c r="K142" s="44">
        <v>574</v>
      </c>
      <c r="L142" s="43">
        <v>2.5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88</v>
      </c>
      <c r="K143" s="44">
        <v>82</v>
      </c>
      <c r="L143" s="43">
        <v>39.200000000000003</v>
      </c>
    </row>
    <row r="144" spans="1:12" ht="15" x14ac:dyDescent="0.25">
      <c r="A144" s="23"/>
      <c r="B144" s="15"/>
      <c r="C144" s="11"/>
      <c r="D144" s="6"/>
      <c r="E144" s="42" t="s">
        <v>53</v>
      </c>
      <c r="F144" s="43">
        <v>40</v>
      </c>
      <c r="G144" s="43">
        <v>5.0999999999999996</v>
      </c>
      <c r="H144" s="43">
        <v>4.5999999999999996</v>
      </c>
      <c r="I144" s="43">
        <v>0.3</v>
      </c>
      <c r="J144" s="43">
        <v>63</v>
      </c>
      <c r="K144" s="44">
        <v>267</v>
      </c>
      <c r="L144" s="43">
        <v>13.8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710</v>
      </c>
      <c r="G146" s="19">
        <f t="shared" ref="G146:J146" si="12">SUM(G139:G145)</f>
        <v>16.5</v>
      </c>
      <c r="H146" s="19">
        <f t="shared" si="12"/>
        <v>23.5</v>
      </c>
      <c r="I146" s="19">
        <f t="shared" si="12"/>
        <v>72.899999999999991</v>
      </c>
      <c r="J146" s="19">
        <f t="shared" si="12"/>
        <v>567</v>
      </c>
      <c r="K146" s="25"/>
      <c r="L146" s="19">
        <f t="shared" ref="L146" si="13">SUM(L139:L145)</f>
        <v>91.29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60</v>
      </c>
      <c r="G147" s="43">
        <v>1.9</v>
      </c>
      <c r="H147" s="43">
        <v>8.9</v>
      </c>
      <c r="I147" s="43">
        <v>7.7</v>
      </c>
      <c r="J147" s="43">
        <v>118</v>
      </c>
      <c r="K147" s="44">
        <v>50</v>
      </c>
      <c r="L147" s="43">
        <v>9.1199999999999992</v>
      </c>
    </row>
    <row r="148" spans="1:12" ht="15" x14ac:dyDescent="0.25">
      <c r="A148" s="23"/>
      <c r="B148" s="15"/>
      <c r="C148" s="11"/>
      <c r="D148" s="7" t="s">
        <v>27</v>
      </c>
      <c r="E148" s="42" t="s">
        <v>89</v>
      </c>
      <c r="F148" s="43">
        <v>200</v>
      </c>
      <c r="G148" s="43">
        <v>1.9</v>
      </c>
      <c r="H148" s="43">
        <v>4</v>
      </c>
      <c r="I148" s="43">
        <v>7</v>
      </c>
      <c r="J148" s="43">
        <v>71</v>
      </c>
      <c r="K148" s="44">
        <v>118</v>
      </c>
      <c r="L148" s="43">
        <v>4.16</v>
      </c>
    </row>
    <row r="149" spans="1:12" ht="15" x14ac:dyDescent="0.25">
      <c r="A149" s="23"/>
      <c r="B149" s="15"/>
      <c r="C149" s="11"/>
      <c r="D149" s="7" t="s">
        <v>28</v>
      </c>
      <c r="E149" s="42" t="s">
        <v>90</v>
      </c>
      <c r="F149" s="43">
        <v>150</v>
      </c>
      <c r="G149" s="43">
        <v>3</v>
      </c>
      <c r="H149" s="43">
        <v>5.0999999999999996</v>
      </c>
      <c r="I149" s="43">
        <v>11.4</v>
      </c>
      <c r="J149" s="43">
        <v>104</v>
      </c>
      <c r="K149" s="44">
        <v>380</v>
      </c>
      <c r="L149" s="43">
        <v>22.68</v>
      </c>
    </row>
    <row r="150" spans="1:12" ht="15" x14ac:dyDescent="0.25">
      <c r="A150" s="23"/>
      <c r="B150" s="15"/>
      <c r="C150" s="11"/>
      <c r="D150" s="7" t="s">
        <v>29</v>
      </c>
      <c r="E150" s="42" t="s">
        <v>74</v>
      </c>
      <c r="F150" s="43">
        <v>90</v>
      </c>
      <c r="G150" s="43">
        <v>18</v>
      </c>
      <c r="H150" s="43">
        <v>16.2</v>
      </c>
      <c r="I150" s="43">
        <v>9.6</v>
      </c>
      <c r="J150" s="43">
        <v>256</v>
      </c>
      <c r="K150" s="44">
        <v>372</v>
      </c>
      <c r="L150" s="43">
        <v>60.36</v>
      </c>
    </row>
    <row r="151" spans="1:12" ht="15" x14ac:dyDescent="0.25">
      <c r="A151" s="23"/>
      <c r="B151" s="15"/>
      <c r="C151" s="11"/>
      <c r="D151" s="7" t="s">
        <v>30</v>
      </c>
      <c r="E151" s="42" t="s">
        <v>98</v>
      </c>
      <c r="F151" s="43">
        <v>200</v>
      </c>
      <c r="G151" s="43">
        <v>0.2</v>
      </c>
      <c r="H151" s="43">
        <v>0.1</v>
      </c>
      <c r="I151" s="43">
        <v>13.5</v>
      </c>
      <c r="J151" s="43">
        <v>56</v>
      </c>
      <c r="K151" s="44">
        <v>492</v>
      </c>
      <c r="L151" s="43">
        <v>7.94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35</v>
      </c>
      <c r="G152" s="43">
        <v>2.7</v>
      </c>
      <c r="H152" s="43">
        <v>0.3</v>
      </c>
      <c r="I152" s="43">
        <v>17.2</v>
      </c>
      <c r="J152" s="43">
        <v>82</v>
      </c>
      <c r="K152" s="44">
        <v>573</v>
      </c>
      <c r="L152" s="43">
        <v>2.4700000000000002</v>
      </c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35</v>
      </c>
      <c r="G153" s="43">
        <v>3</v>
      </c>
      <c r="H153" s="43">
        <v>0.5</v>
      </c>
      <c r="I153" s="43">
        <v>14</v>
      </c>
      <c r="J153" s="43">
        <v>72</v>
      </c>
      <c r="K153" s="44">
        <v>574</v>
      </c>
      <c r="L153" s="43">
        <v>2.5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14">SUM(G147:G155)</f>
        <v>30.7</v>
      </c>
      <c r="H156" s="19">
        <f t="shared" si="14"/>
        <v>35.1</v>
      </c>
      <c r="I156" s="19">
        <f t="shared" si="14"/>
        <v>80.400000000000006</v>
      </c>
      <c r="J156" s="19">
        <f t="shared" si="14"/>
        <v>759</v>
      </c>
      <c r="K156" s="25"/>
      <c r="L156" s="19">
        <f t="shared" ref="L156" si="15">SUM(L147:L155)</f>
        <v>109.22999999999999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1480</v>
      </c>
      <c r="G157" s="32">
        <f t="shared" ref="G157:L157" si="16">G146+G156</f>
        <v>47.2</v>
      </c>
      <c r="H157" s="32">
        <f t="shared" si="16"/>
        <v>58.6</v>
      </c>
      <c r="I157" s="32">
        <f t="shared" si="16"/>
        <v>153.30000000000001</v>
      </c>
      <c r="J157" s="32">
        <f t="shared" si="16"/>
        <v>1326</v>
      </c>
      <c r="K157" s="32"/>
      <c r="L157" s="32">
        <f t="shared" si="16"/>
        <v>200.51999999999998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200</v>
      </c>
      <c r="G158" s="40">
        <v>16</v>
      </c>
      <c r="H158" s="40">
        <v>22.1</v>
      </c>
      <c r="I158" s="40">
        <v>17</v>
      </c>
      <c r="J158" s="40">
        <v>333</v>
      </c>
      <c r="K158" s="41">
        <v>270</v>
      </c>
      <c r="L158" s="40">
        <v>54.37</v>
      </c>
    </row>
    <row r="159" spans="1:12" ht="15" x14ac:dyDescent="0.25">
      <c r="A159" s="23"/>
      <c r="B159" s="15"/>
      <c r="C159" s="11"/>
      <c r="D159" s="6"/>
      <c r="E159" s="42" t="s">
        <v>63</v>
      </c>
      <c r="F159" s="43">
        <v>35</v>
      </c>
      <c r="G159" s="43">
        <v>1.6</v>
      </c>
      <c r="H159" s="43">
        <v>11</v>
      </c>
      <c r="I159" s="43">
        <v>10</v>
      </c>
      <c r="J159" s="43">
        <v>146</v>
      </c>
      <c r="K159" s="44">
        <v>69</v>
      </c>
      <c r="L159" s="43">
        <v>16.829999999999998</v>
      </c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3.3</v>
      </c>
      <c r="H160" s="43">
        <v>2.9</v>
      </c>
      <c r="I160" s="43">
        <v>13.8</v>
      </c>
      <c r="J160" s="43">
        <v>94</v>
      </c>
      <c r="K160" s="44">
        <v>462</v>
      </c>
      <c r="L160" s="43">
        <v>10.32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35</v>
      </c>
      <c r="G161" s="43">
        <v>3</v>
      </c>
      <c r="H161" s="43">
        <v>0.5</v>
      </c>
      <c r="I161" s="43">
        <v>14</v>
      </c>
      <c r="J161" s="43">
        <v>72</v>
      </c>
      <c r="K161" s="44">
        <v>574</v>
      </c>
      <c r="L161" s="43">
        <v>2.5</v>
      </c>
    </row>
    <row r="162" spans="1:12" ht="15" x14ac:dyDescent="0.25">
      <c r="A162" s="23"/>
      <c r="B162" s="15"/>
      <c r="C162" s="11"/>
      <c r="D162" s="7" t="s">
        <v>24</v>
      </c>
      <c r="E162" s="42" t="s">
        <v>57</v>
      </c>
      <c r="F162" s="43">
        <v>200</v>
      </c>
      <c r="G162" s="43">
        <v>0.8</v>
      </c>
      <c r="H162" s="43">
        <v>0.8</v>
      </c>
      <c r="I162" s="43">
        <v>19.600000000000001</v>
      </c>
      <c r="J162" s="43">
        <v>88</v>
      </c>
      <c r="K162" s="44">
        <v>63</v>
      </c>
      <c r="L162" s="43">
        <v>24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670</v>
      </c>
      <c r="G165" s="19">
        <f t="shared" ref="G165:J165" si="17">SUM(G158:G164)</f>
        <v>24.700000000000003</v>
      </c>
      <c r="H165" s="19">
        <f t="shared" si="17"/>
        <v>37.299999999999997</v>
      </c>
      <c r="I165" s="19">
        <f t="shared" si="17"/>
        <v>74.400000000000006</v>
      </c>
      <c r="J165" s="19">
        <f t="shared" si="17"/>
        <v>733</v>
      </c>
      <c r="K165" s="25"/>
      <c r="L165" s="19">
        <f t="shared" ref="L165" si="18">SUM(L158:L164)</f>
        <v>108.01999999999998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65</v>
      </c>
      <c r="G166" s="43">
        <v>2</v>
      </c>
      <c r="H166" s="43">
        <v>2.4</v>
      </c>
      <c r="I166" s="43">
        <v>3.3</v>
      </c>
      <c r="J166" s="43">
        <v>41</v>
      </c>
      <c r="K166" s="44">
        <v>148</v>
      </c>
      <c r="L166" s="43">
        <v>18.34</v>
      </c>
    </row>
    <row r="167" spans="1:12" ht="15" x14ac:dyDescent="0.25">
      <c r="A167" s="23"/>
      <c r="B167" s="15"/>
      <c r="C167" s="11"/>
      <c r="D167" s="7" t="s">
        <v>27</v>
      </c>
      <c r="E167" s="42" t="s">
        <v>58</v>
      </c>
      <c r="F167" s="43">
        <v>200</v>
      </c>
      <c r="G167" s="43">
        <v>7.4</v>
      </c>
      <c r="H167" s="43">
        <v>9.1</v>
      </c>
      <c r="I167" s="43">
        <v>8</v>
      </c>
      <c r="J167" s="43">
        <v>144</v>
      </c>
      <c r="K167" s="44">
        <v>122</v>
      </c>
      <c r="L167" s="43">
        <v>22.46</v>
      </c>
    </row>
    <row r="168" spans="1:12" ht="15" x14ac:dyDescent="0.25">
      <c r="A168" s="23"/>
      <c r="B168" s="15"/>
      <c r="C168" s="11"/>
      <c r="D168" s="7" t="s">
        <v>28</v>
      </c>
      <c r="E168" s="42" t="s">
        <v>67</v>
      </c>
      <c r="F168" s="43">
        <v>150</v>
      </c>
      <c r="G168" s="43">
        <v>4</v>
      </c>
      <c r="H168" s="43">
        <v>6</v>
      </c>
      <c r="I168" s="43">
        <v>8.6999999999999993</v>
      </c>
      <c r="J168" s="43">
        <v>105</v>
      </c>
      <c r="K168" s="44">
        <v>377</v>
      </c>
      <c r="L168" s="43">
        <v>15</v>
      </c>
    </row>
    <row r="169" spans="1:12" ht="15" x14ac:dyDescent="0.25">
      <c r="A169" s="23"/>
      <c r="B169" s="15"/>
      <c r="C169" s="11"/>
      <c r="D169" s="7" t="s">
        <v>29</v>
      </c>
      <c r="E169" s="42" t="s">
        <v>49</v>
      </c>
      <c r="F169" s="43">
        <v>90</v>
      </c>
      <c r="G169" s="43">
        <v>14</v>
      </c>
      <c r="H169" s="43">
        <v>13.5</v>
      </c>
      <c r="I169" s="43">
        <v>4.5</v>
      </c>
      <c r="J169" s="43">
        <v>197</v>
      </c>
      <c r="K169" s="44">
        <v>321</v>
      </c>
      <c r="L169" s="43">
        <v>33.049999999999997</v>
      </c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</v>
      </c>
      <c r="H170" s="43">
        <v>0</v>
      </c>
      <c r="I170" s="43">
        <v>24</v>
      </c>
      <c r="J170" s="43">
        <v>95</v>
      </c>
      <c r="K170" s="44">
        <v>504</v>
      </c>
      <c r="L170" s="43">
        <v>11.63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35</v>
      </c>
      <c r="G171" s="43">
        <v>2.7</v>
      </c>
      <c r="H171" s="43">
        <v>0.3</v>
      </c>
      <c r="I171" s="43">
        <v>17.2</v>
      </c>
      <c r="J171" s="43">
        <v>82</v>
      </c>
      <c r="K171" s="44">
        <v>573</v>
      </c>
      <c r="L171" s="43">
        <v>2.4700000000000002</v>
      </c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35</v>
      </c>
      <c r="G172" s="43">
        <v>3</v>
      </c>
      <c r="H172" s="43">
        <v>0.5</v>
      </c>
      <c r="I172" s="43">
        <v>14</v>
      </c>
      <c r="J172" s="43">
        <v>72</v>
      </c>
      <c r="K172" s="44">
        <v>574</v>
      </c>
      <c r="L172" s="43">
        <v>2.5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775</v>
      </c>
      <c r="G175" s="19">
        <f t="shared" ref="G175:J175" si="19">SUM(G166:G174)</f>
        <v>33.099999999999994</v>
      </c>
      <c r="H175" s="19">
        <f t="shared" si="19"/>
        <v>31.8</v>
      </c>
      <c r="I175" s="19">
        <f t="shared" si="19"/>
        <v>79.7</v>
      </c>
      <c r="J175" s="19">
        <f t="shared" si="19"/>
        <v>736</v>
      </c>
      <c r="K175" s="25"/>
      <c r="L175" s="19">
        <f t="shared" ref="L175" si="20">SUM(L166:L174)</f>
        <v>105.44999999999999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1445</v>
      </c>
      <c r="G176" s="32">
        <f t="shared" ref="G176:L176" si="21">G165+G175</f>
        <v>57.8</v>
      </c>
      <c r="H176" s="32">
        <f t="shared" si="21"/>
        <v>69.099999999999994</v>
      </c>
      <c r="I176" s="32">
        <f t="shared" si="21"/>
        <v>154.10000000000002</v>
      </c>
      <c r="J176" s="32">
        <f t="shared" si="21"/>
        <v>1469</v>
      </c>
      <c r="K176" s="32"/>
      <c r="L176" s="32">
        <f t="shared" si="21"/>
        <v>213.46999999999997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200</v>
      </c>
      <c r="G177" s="40">
        <v>31.8</v>
      </c>
      <c r="H177" s="40">
        <v>15.4</v>
      </c>
      <c r="I177" s="40">
        <v>30</v>
      </c>
      <c r="J177" s="40">
        <v>388</v>
      </c>
      <c r="K177" s="41">
        <v>279</v>
      </c>
      <c r="L177" s="40">
        <v>90.39</v>
      </c>
    </row>
    <row r="178" spans="1:12" ht="15" x14ac:dyDescent="0.25">
      <c r="A178" s="23"/>
      <c r="B178" s="15"/>
      <c r="C178" s="11"/>
      <c r="D178" s="6"/>
      <c r="E178" s="42" t="s">
        <v>78</v>
      </c>
      <c r="F178" s="43">
        <v>30</v>
      </c>
      <c r="G178" s="43">
        <v>0.12</v>
      </c>
      <c r="H178" s="43">
        <v>0</v>
      </c>
      <c r="I178" s="43">
        <v>19.5</v>
      </c>
      <c r="J178" s="43">
        <v>79</v>
      </c>
      <c r="K178" s="44">
        <v>86</v>
      </c>
      <c r="L178" s="43">
        <v>6.49</v>
      </c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>
        <v>2.92</v>
      </c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>
        <v>573</v>
      </c>
      <c r="L180" s="43">
        <v>2.4700000000000002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88</v>
      </c>
      <c r="K181" s="44">
        <v>82</v>
      </c>
      <c r="L181" s="43">
        <v>39.200000000000003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665</v>
      </c>
      <c r="G184" s="19">
        <f t="shared" ref="G184:J184" si="22">SUM(G177:G183)</f>
        <v>35.72</v>
      </c>
      <c r="H184" s="19">
        <f t="shared" si="22"/>
        <v>16.600000000000001</v>
      </c>
      <c r="I184" s="19">
        <f t="shared" si="22"/>
        <v>95.800000000000011</v>
      </c>
      <c r="J184" s="19">
        <f t="shared" si="22"/>
        <v>677</v>
      </c>
      <c r="K184" s="25"/>
      <c r="L184" s="19">
        <f t="shared" ref="L184" si="23">SUM(L177:L183)</f>
        <v>141.47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95</v>
      </c>
      <c r="F185" s="43">
        <v>60</v>
      </c>
      <c r="G185" s="43">
        <v>1.9</v>
      </c>
      <c r="H185" s="43">
        <v>8.9</v>
      </c>
      <c r="I185" s="43">
        <v>7.7</v>
      </c>
      <c r="J185" s="43">
        <v>118</v>
      </c>
      <c r="K185" s="44">
        <v>50</v>
      </c>
      <c r="L185" s="43">
        <v>9.1199999999999992</v>
      </c>
    </row>
    <row r="186" spans="1:12" ht="15" x14ac:dyDescent="0.25">
      <c r="A186" s="23"/>
      <c r="B186" s="15"/>
      <c r="C186" s="11"/>
      <c r="D186" s="7" t="s">
        <v>27</v>
      </c>
      <c r="E186" s="42" t="s">
        <v>92</v>
      </c>
      <c r="F186" s="43">
        <v>200</v>
      </c>
      <c r="G186" s="43">
        <v>1.9</v>
      </c>
      <c r="H186" s="43">
        <v>3.8</v>
      </c>
      <c r="I186" s="43">
        <v>8.3000000000000007</v>
      </c>
      <c r="J186" s="43">
        <v>75</v>
      </c>
      <c r="K186" s="44">
        <v>98</v>
      </c>
      <c r="L186" s="43">
        <v>6.72</v>
      </c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>
        <v>200</v>
      </c>
      <c r="G187" s="43">
        <v>12.3</v>
      </c>
      <c r="H187" s="43">
        <v>8.1999999999999993</v>
      </c>
      <c r="I187" s="43">
        <v>24.8</v>
      </c>
      <c r="J187" s="43">
        <v>223</v>
      </c>
      <c r="K187" s="44">
        <v>375</v>
      </c>
      <c r="L187" s="43">
        <v>54.77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0.1</v>
      </c>
      <c r="H189" s="43">
        <v>0.1</v>
      </c>
      <c r="I189" s="43">
        <v>10.9</v>
      </c>
      <c r="J189" s="43">
        <v>45</v>
      </c>
      <c r="K189" s="44">
        <v>492</v>
      </c>
      <c r="L189" s="43">
        <v>8.16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35</v>
      </c>
      <c r="G190" s="43">
        <v>2.7</v>
      </c>
      <c r="H190" s="43">
        <v>0.3</v>
      </c>
      <c r="I190" s="43">
        <v>17.2</v>
      </c>
      <c r="J190" s="43">
        <v>82</v>
      </c>
      <c r="K190" s="44">
        <v>573</v>
      </c>
      <c r="L190" s="43">
        <v>2.4700000000000002</v>
      </c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35</v>
      </c>
      <c r="G191" s="43">
        <v>3</v>
      </c>
      <c r="H191" s="43">
        <v>0.5</v>
      </c>
      <c r="I191" s="43">
        <v>14</v>
      </c>
      <c r="J191" s="43">
        <v>72</v>
      </c>
      <c r="K191" s="44">
        <v>574</v>
      </c>
      <c r="L191" s="43">
        <v>2.5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24">SUM(G185:G193)</f>
        <v>21.900000000000002</v>
      </c>
      <c r="H194" s="19">
        <f t="shared" si="24"/>
        <v>21.8</v>
      </c>
      <c r="I194" s="19">
        <f t="shared" si="24"/>
        <v>82.899999999999991</v>
      </c>
      <c r="J194" s="19">
        <f t="shared" si="24"/>
        <v>615</v>
      </c>
      <c r="K194" s="25"/>
      <c r="L194" s="19">
        <f t="shared" ref="L194" si="25">SUM(L185:L193)</f>
        <v>83.74</v>
      </c>
    </row>
    <row r="195" spans="1:12" ht="15.75" thickBot="1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1395</v>
      </c>
      <c r="G195" s="32">
        <f t="shared" ref="G195:L195" si="26">G184+G194</f>
        <v>57.620000000000005</v>
      </c>
      <c r="H195" s="32">
        <f t="shared" si="26"/>
        <v>38.400000000000006</v>
      </c>
      <c r="I195" s="32">
        <f t="shared" si="26"/>
        <v>178.7</v>
      </c>
      <c r="J195" s="32">
        <f t="shared" si="26"/>
        <v>1292</v>
      </c>
      <c r="K195" s="32"/>
      <c r="L195" s="32">
        <f t="shared" si="26"/>
        <v>225.20999999999998</v>
      </c>
    </row>
    <row r="196" spans="1:12" ht="13.5" thickBot="1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1454</v>
      </c>
      <c r="G196" s="34">
        <f>(G24+G43+G62+G81+G100+G119+G138+G157+G176+G195)/(IF(G24=0,0,1)+IF(G43=0,0,1)+IF(G62=0,0,1)+IF(G81=0,0,1)+IF(G100=0,0,1)+IF(G119=0,0,1)+IF(G138=0,0,1)+IF(G157=0,0,1)+IF(G176=0,0,1)+IF(G195=0,0,1))</f>
        <v>57.994000000000007</v>
      </c>
      <c r="H196" s="34">
        <f>(H24+H43+H62+H81+H100+H119+H138+H157+H176+H195)/(IF(H24=0,0,1)+IF(H43=0,0,1)+IF(H62=0,0,1)+IF(H81=0,0,1)+IF(H100=0,0,1)+IF(H119=0,0,1)+IF(H138=0,0,1)+IF(H157=0,0,1)+IF(H176=0,0,1)+IF(H195=0,0,1))</f>
        <v>52.65</v>
      </c>
      <c r="I196" s="34">
        <f>(I24+I43+I62+I81+I100+I119+I138+I157+I176+I195)/(IF(I24=0,0,1)+IF(I43=0,0,1)+IF(I62=0,0,1)+IF(I81=0,0,1)+IF(I100=0,0,1)+IF(I119=0,0,1)+IF(I138=0,0,1)+IF(I157=0,0,1)+IF(I176=0,0,1)+IF(I195=0,0,1))</f>
        <v>181.434</v>
      </c>
      <c r="J196" s="34">
        <f>(J24+J43+J62+J81+J100+J119+J138+J157+J176+J195)/(IF(J24=0,0,1)+IF(J43=0,0,1)+IF(J62=0,0,1)+IF(J81=0,0,1)+IF(J100=0,0,1)+IF(J119=0,0,1)+IF(J138=0,0,1)+IF(J157=0,0,1)+IF(J176=0,0,1)+IF(J195=0,0,1))</f>
        <v>1418.1200000000001</v>
      </c>
      <c r="K196" s="34"/>
      <c r="L196" s="34">
        <f t="shared" ref="L196" si="27">(L24+L43+L62+L81+L100+L119+L138+L157+L176+L195)/(IF(L24=0,0,1)+IF(L43=0,0,1)+IF(L62=0,0,1)+IF(L81=0,0,1)+IF(L100=0,0,1)+IF(L119=0,0,1)+IF(L138=0,0,1)+IF(L157=0,0,1)+IF(L176=0,0,1)+IF(L195=0,0,1))</f>
        <v>199.72399999999999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85" activePane="bottomRight" state="frozen"/>
      <selection pane="topRight" activeCell="E1" sqref="E1"/>
      <selection pane="bottomLeft" activeCell="A6" sqref="A6"/>
      <selection pane="bottomRight" activeCell="K93" sqref="K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94</v>
      </c>
      <c r="G3" s="2" t="s">
        <v>19</v>
      </c>
      <c r="H3" s="48"/>
      <c r="I3" s="48"/>
      <c r="J3" s="49"/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40">
        <v>6</v>
      </c>
      <c r="H6" s="40">
        <v>9</v>
      </c>
      <c r="I6" s="40">
        <v>35</v>
      </c>
      <c r="J6" s="40">
        <v>239</v>
      </c>
      <c r="K6" s="41">
        <v>229</v>
      </c>
      <c r="L6" s="40">
        <v>20.72</v>
      </c>
    </row>
    <row r="7" spans="1:12" ht="15" x14ac:dyDescent="0.25">
      <c r="A7" s="23"/>
      <c r="B7" s="15"/>
      <c r="C7" s="11"/>
      <c r="D7" s="6"/>
      <c r="E7" s="42" t="s">
        <v>52</v>
      </c>
      <c r="F7" s="43">
        <v>45</v>
      </c>
      <c r="G7" s="43">
        <v>10</v>
      </c>
      <c r="H7" s="43">
        <v>13</v>
      </c>
      <c r="I7" s="43">
        <v>14</v>
      </c>
      <c r="J7" s="43">
        <v>215</v>
      </c>
      <c r="K7" s="44">
        <v>63</v>
      </c>
      <c r="L7" s="43">
        <v>27.61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0.1</v>
      </c>
      <c r="I8" s="43">
        <v>9.3000000000000007</v>
      </c>
      <c r="J8" s="43">
        <v>38</v>
      </c>
      <c r="K8" s="44">
        <v>457</v>
      </c>
      <c r="L8" s="43">
        <v>1.36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35</v>
      </c>
      <c r="G9" s="43">
        <v>3</v>
      </c>
      <c r="H9" s="43">
        <v>0.5</v>
      </c>
      <c r="I9" s="43">
        <v>14</v>
      </c>
      <c r="J9" s="43">
        <v>72</v>
      </c>
      <c r="K9" s="44">
        <v>574</v>
      </c>
      <c r="L9" s="43">
        <v>2.5</v>
      </c>
    </row>
    <row r="10" spans="1:12" ht="15" x14ac:dyDescent="0.25">
      <c r="A10" s="23"/>
      <c r="B10" s="15"/>
      <c r="C10" s="11"/>
      <c r="D10" s="7" t="s">
        <v>24</v>
      </c>
      <c r="E10" s="42" t="s">
        <v>57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88</v>
      </c>
      <c r="K10" s="44">
        <v>82</v>
      </c>
      <c r="L10" s="43">
        <v>24</v>
      </c>
    </row>
    <row r="11" spans="1:12" ht="15" x14ac:dyDescent="0.25">
      <c r="A11" s="23"/>
      <c r="B11" s="15"/>
      <c r="C11" s="11"/>
      <c r="D11" s="6"/>
      <c r="E11" s="42" t="s">
        <v>53</v>
      </c>
      <c r="F11" s="43">
        <v>40</v>
      </c>
      <c r="G11" s="43">
        <v>5.0999999999999996</v>
      </c>
      <c r="H11" s="43">
        <v>4.5999999999999996</v>
      </c>
      <c r="I11" s="43">
        <v>0.3</v>
      </c>
      <c r="J11" s="43">
        <v>63</v>
      </c>
      <c r="K11" s="44">
        <v>267</v>
      </c>
      <c r="L11" s="43">
        <v>13.8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770</v>
      </c>
      <c r="G13" s="19">
        <f t="shared" ref="G13:J13" si="0">SUM(G6:G12)</f>
        <v>25.1</v>
      </c>
      <c r="H13" s="19">
        <f t="shared" si="0"/>
        <v>28</v>
      </c>
      <c r="I13" s="19">
        <f t="shared" si="0"/>
        <v>92.2</v>
      </c>
      <c r="J13" s="19">
        <f t="shared" si="0"/>
        <v>715</v>
      </c>
      <c r="K13" s="25"/>
      <c r="L13" s="19">
        <f t="shared" ref="L13" si="1">SUM(L6:L12)</f>
        <v>89.99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100</v>
      </c>
      <c r="F14" s="43">
        <v>100</v>
      </c>
      <c r="G14" s="43">
        <v>1.9</v>
      </c>
      <c r="H14" s="43">
        <v>8.9</v>
      </c>
      <c r="I14" s="43">
        <v>7.7</v>
      </c>
      <c r="J14" s="43">
        <v>118</v>
      </c>
      <c r="K14" s="44">
        <v>50</v>
      </c>
      <c r="L14" s="43">
        <v>15.2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2.9</v>
      </c>
      <c r="H15" s="43">
        <v>4.0999999999999996</v>
      </c>
      <c r="I15" s="43">
        <v>12.3</v>
      </c>
      <c r="J15" s="43">
        <v>98</v>
      </c>
      <c r="K15" s="44">
        <v>129</v>
      </c>
      <c r="L15" s="43">
        <v>5.45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180</v>
      </c>
      <c r="G16" s="43">
        <v>11</v>
      </c>
      <c r="H16" s="43">
        <v>7.9</v>
      </c>
      <c r="I16" s="43">
        <v>47</v>
      </c>
      <c r="J16" s="43">
        <v>301</v>
      </c>
      <c r="K16" s="44">
        <v>202</v>
      </c>
      <c r="L16" s="43">
        <v>11.41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100</v>
      </c>
      <c r="G17" s="43">
        <v>16</v>
      </c>
      <c r="H17" s="43">
        <v>15</v>
      </c>
      <c r="I17" s="43">
        <v>5</v>
      </c>
      <c r="J17" s="43">
        <v>219</v>
      </c>
      <c r="K17" s="44">
        <v>321</v>
      </c>
      <c r="L17" s="43">
        <v>36.85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</v>
      </c>
      <c r="H18" s="43">
        <v>0</v>
      </c>
      <c r="I18" s="43">
        <v>24</v>
      </c>
      <c r="J18" s="43">
        <v>95</v>
      </c>
      <c r="K18" s="44">
        <v>504</v>
      </c>
      <c r="L18" s="43">
        <v>11.63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35</v>
      </c>
      <c r="G19" s="43">
        <v>2.7</v>
      </c>
      <c r="H19" s="43">
        <v>0.3</v>
      </c>
      <c r="I19" s="43">
        <v>17.2</v>
      </c>
      <c r="J19" s="43">
        <v>82</v>
      </c>
      <c r="K19" s="44">
        <v>573</v>
      </c>
      <c r="L19" s="43">
        <v>2.4700000000000002</v>
      </c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35</v>
      </c>
      <c r="G20" s="43">
        <v>3</v>
      </c>
      <c r="H20" s="43">
        <v>0.5</v>
      </c>
      <c r="I20" s="43">
        <v>14</v>
      </c>
      <c r="J20" s="43">
        <v>72</v>
      </c>
      <c r="K20" s="44">
        <v>574</v>
      </c>
      <c r="L20" s="43">
        <v>2.5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900</v>
      </c>
      <c r="G23" s="19">
        <f t="shared" ref="G23:J23" si="2">SUM(G14:G22)</f>
        <v>37.5</v>
      </c>
      <c r="H23" s="19">
        <f t="shared" si="2"/>
        <v>36.699999999999996</v>
      </c>
      <c r="I23" s="19">
        <f t="shared" si="2"/>
        <v>127.2</v>
      </c>
      <c r="J23" s="19">
        <f t="shared" si="2"/>
        <v>985</v>
      </c>
      <c r="K23" s="25"/>
      <c r="L23" s="19">
        <f t="shared" ref="L23" si="3">SUM(L14:L22)</f>
        <v>85.509999999999991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1670</v>
      </c>
      <c r="G24" s="32">
        <f t="shared" ref="G24:J24" si="4">G13+G23</f>
        <v>62.6</v>
      </c>
      <c r="H24" s="32">
        <f t="shared" si="4"/>
        <v>64.699999999999989</v>
      </c>
      <c r="I24" s="32">
        <f t="shared" si="4"/>
        <v>219.4</v>
      </c>
      <c r="J24" s="32">
        <f t="shared" si="4"/>
        <v>1700</v>
      </c>
      <c r="K24" s="32"/>
      <c r="L24" s="32">
        <f t="shared" ref="L24" si="5">L13+L23</f>
        <v>175.5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250</v>
      </c>
      <c r="G25" s="40">
        <v>20.9</v>
      </c>
      <c r="H25" s="40">
        <v>10.9</v>
      </c>
      <c r="I25" s="40">
        <v>62.4</v>
      </c>
      <c r="J25" s="40">
        <v>430</v>
      </c>
      <c r="K25" s="41">
        <v>281</v>
      </c>
      <c r="L25" s="40">
        <v>46.51</v>
      </c>
    </row>
    <row r="26" spans="1:12" ht="15" x14ac:dyDescent="0.25">
      <c r="A26" s="14"/>
      <c r="B26" s="15"/>
      <c r="C26" s="11"/>
      <c r="D26" s="6"/>
      <c r="E26" s="42" t="s">
        <v>55</v>
      </c>
      <c r="F26" s="43">
        <v>30</v>
      </c>
      <c r="G26" s="43">
        <v>2.2000000000000002</v>
      </c>
      <c r="H26" s="43">
        <v>2.6</v>
      </c>
      <c r="I26" s="43">
        <v>16.7</v>
      </c>
      <c r="J26" s="43">
        <v>98</v>
      </c>
      <c r="K26" s="44">
        <v>471</v>
      </c>
      <c r="L26" s="43">
        <v>9.24</v>
      </c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43">
        <v>2.92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35</v>
      </c>
      <c r="G28" s="43">
        <v>2.7</v>
      </c>
      <c r="H28" s="43">
        <v>0.3</v>
      </c>
      <c r="I28" s="43">
        <v>17.2</v>
      </c>
      <c r="J28" s="43">
        <v>82</v>
      </c>
      <c r="K28" s="44">
        <v>573</v>
      </c>
      <c r="L28" s="43">
        <v>2.4700000000000002</v>
      </c>
    </row>
    <row r="29" spans="1:12" ht="15" x14ac:dyDescent="0.25">
      <c r="A29" s="14"/>
      <c r="B29" s="15"/>
      <c r="C29" s="11"/>
      <c r="D29" s="7" t="s">
        <v>24</v>
      </c>
      <c r="E29" s="42" t="s">
        <v>45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88</v>
      </c>
      <c r="K29" s="44">
        <v>82</v>
      </c>
      <c r="L29" s="43">
        <v>39.200000000000003</v>
      </c>
    </row>
    <row r="30" spans="1:12" ht="15" x14ac:dyDescent="0.25">
      <c r="A30" s="14"/>
      <c r="B30" s="15"/>
      <c r="C30" s="11"/>
      <c r="D30" s="6"/>
      <c r="E30" s="42" t="s">
        <v>44</v>
      </c>
      <c r="F30" s="43">
        <v>35</v>
      </c>
      <c r="G30" s="43">
        <v>3</v>
      </c>
      <c r="H30" s="43">
        <v>0.5</v>
      </c>
      <c r="I30" s="43">
        <v>14</v>
      </c>
      <c r="J30" s="43">
        <v>72</v>
      </c>
      <c r="K30" s="44">
        <v>574</v>
      </c>
      <c r="L30" s="43">
        <v>2.5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750</v>
      </c>
      <c r="G32" s="19">
        <f t="shared" ref="G32" si="6">SUM(G25:G31)</f>
        <v>29.9</v>
      </c>
      <c r="H32" s="19">
        <f t="shared" ref="H32" si="7">SUM(H25:H31)</f>
        <v>15.200000000000001</v>
      </c>
      <c r="I32" s="19">
        <f t="shared" ref="I32" si="8">SUM(I25:I31)</f>
        <v>139.4</v>
      </c>
      <c r="J32" s="19">
        <f t="shared" ref="J32:L32" si="9">SUM(J25:J31)</f>
        <v>810</v>
      </c>
      <c r="K32" s="25"/>
      <c r="L32" s="19">
        <f t="shared" si="9"/>
        <v>102.84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46</v>
      </c>
      <c r="F33" s="43">
        <v>105</v>
      </c>
      <c r="G33" s="43">
        <v>3</v>
      </c>
      <c r="H33" s="43">
        <v>3.8</v>
      </c>
      <c r="I33" s="43">
        <v>5.3</v>
      </c>
      <c r="J33" s="43">
        <v>67</v>
      </c>
      <c r="K33" s="44">
        <v>157</v>
      </c>
      <c r="L33" s="43">
        <v>27.14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250</v>
      </c>
      <c r="G34" s="43">
        <v>9.3000000000000007</v>
      </c>
      <c r="H34" s="43">
        <v>11.4</v>
      </c>
      <c r="I34" s="43">
        <v>10</v>
      </c>
      <c r="J34" s="43">
        <v>180</v>
      </c>
      <c r="K34" s="44">
        <v>122</v>
      </c>
      <c r="L34" s="43">
        <v>24.5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250</v>
      </c>
      <c r="G35" s="43">
        <v>26</v>
      </c>
      <c r="H35" s="43">
        <v>24</v>
      </c>
      <c r="I35" s="43">
        <v>19.899999999999999</v>
      </c>
      <c r="J35" s="43">
        <v>399</v>
      </c>
      <c r="K35" s="44">
        <v>376</v>
      </c>
      <c r="L35" s="43">
        <v>88.73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0.1</v>
      </c>
      <c r="H37" s="43">
        <v>0.1</v>
      </c>
      <c r="I37" s="43">
        <v>10.9</v>
      </c>
      <c r="J37" s="43">
        <v>45</v>
      </c>
      <c r="K37" s="44">
        <v>492</v>
      </c>
      <c r="L37" s="43">
        <v>5.35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35</v>
      </c>
      <c r="G38" s="43">
        <v>2.7</v>
      </c>
      <c r="H38" s="43">
        <v>0.3</v>
      </c>
      <c r="I38" s="43">
        <v>17.2</v>
      </c>
      <c r="J38" s="43">
        <v>82</v>
      </c>
      <c r="K38" s="44">
        <v>573</v>
      </c>
      <c r="L38" s="43">
        <v>2.4700000000000002</v>
      </c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35</v>
      </c>
      <c r="G39" s="43">
        <v>3</v>
      </c>
      <c r="H39" s="43">
        <v>0.5</v>
      </c>
      <c r="I39" s="43">
        <v>14</v>
      </c>
      <c r="J39" s="43">
        <v>72</v>
      </c>
      <c r="K39" s="44">
        <v>574</v>
      </c>
      <c r="L39" s="43">
        <v>2.5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875</v>
      </c>
      <c r="G42" s="19">
        <f t="shared" ref="G42" si="10">SUM(G33:G41)</f>
        <v>44.1</v>
      </c>
      <c r="H42" s="19">
        <f t="shared" ref="H42" si="11">SUM(H33:H41)</f>
        <v>40.1</v>
      </c>
      <c r="I42" s="19">
        <f t="shared" ref="I42" si="12">SUM(I33:I41)</f>
        <v>77.3</v>
      </c>
      <c r="J42" s="19">
        <f t="shared" ref="J42:L42" si="13">SUM(J33:J41)</f>
        <v>845</v>
      </c>
      <c r="K42" s="25"/>
      <c r="L42" s="19">
        <f t="shared" si="13"/>
        <v>150.69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1625</v>
      </c>
      <c r="G43" s="32">
        <f t="shared" ref="G43" si="14">G32+G42</f>
        <v>74</v>
      </c>
      <c r="H43" s="32">
        <f t="shared" ref="H43" si="15">H32+H42</f>
        <v>55.300000000000004</v>
      </c>
      <c r="I43" s="32">
        <f t="shared" ref="I43" si="16">I32+I42</f>
        <v>216.7</v>
      </c>
      <c r="J43" s="32">
        <f t="shared" ref="J43:L43" si="17">J32+J42</f>
        <v>1655</v>
      </c>
      <c r="K43" s="32"/>
      <c r="L43" s="32">
        <f t="shared" si="17"/>
        <v>253.53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255</v>
      </c>
      <c r="G44" s="40">
        <v>21.5</v>
      </c>
      <c r="H44" s="40">
        <v>32.700000000000003</v>
      </c>
      <c r="I44" s="40">
        <v>5.4</v>
      </c>
      <c r="J44" s="40">
        <v>400</v>
      </c>
      <c r="K44" s="44">
        <v>268</v>
      </c>
      <c r="L44" s="40">
        <v>72.290000000000006</v>
      </c>
    </row>
    <row r="45" spans="1:12" ht="15" x14ac:dyDescent="0.25">
      <c r="A45" s="23"/>
      <c r="B45" s="15"/>
      <c r="C45" s="11"/>
      <c r="D45" s="6"/>
      <c r="E45" s="42" t="s">
        <v>63</v>
      </c>
      <c r="F45" s="43">
        <v>60</v>
      </c>
      <c r="G45" s="43">
        <v>2.7</v>
      </c>
      <c r="H45" s="43">
        <v>19</v>
      </c>
      <c r="I45" s="43">
        <v>17</v>
      </c>
      <c r="J45" s="43">
        <v>250</v>
      </c>
      <c r="K45" s="44">
        <v>69</v>
      </c>
      <c r="L45" s="43">
        <v>28.16</v>
      </c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43">
        <v>10.32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35</v>
      </c>
      <c r="G47" s="43">
        <v>3</v>
      </c>
      <c r="H47" s="43">
        <v>0.5</v>
      </c>
      <c r="I47" s="43">
        <v>14</v>
      </c>
      <c r="J47" s="43">
        <v>72</v>
      </c>
      <c r="K47" s="44">
        <v>574</v>
      </c>
      <c r="L47" s="43">
        <v>2.5</v>
      </c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200</v>
      </c>
      <c r="G48" s="43">
        <v>0.8</v>
      </c>
      <c r="H48" s="43">
        <v>0.8</v>
      </c>
      <c r="I48" s="43">
        <v>19.600000000000001</v>
      </c>
      <c r="J48" s="43">
        <v>88</v>
      </c>
      <c r="K48" s="44">
        <v>82</v>
      </c>
      <c r="L48" s="43">
        <v>39.200000000000003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750</v>
      </c>
      <c r="G51" s="19">
        <f t="shared" ref="G51" si="18">SUM(G44:G50)</f>
        <v>31.3</v>
      </c>
      <c r="H51" s="19">
        <f t="shared" ref="H51" si="19">SUM(H44:H50)</f>
        <v>55.9</v>
      </c>
      <c r="I51" s="19">
        <f t="shared" ref="I51" si="20">SUM(I44:I50)</f>
        <v>69.800000000000011</v>
      </c>
      <c r="J51" s="19">
        <f t="shared" ref="J51:L51" si="21">SUM(J44:J50)</f>
        <v>904</v>
      </c>
      <c r="K51" s="25"/>
      <c r="L51" s="19">
        <f t="shared" si="21"/>
        <v>152.47000000000003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100</v>
      </c>
      <c r="F52" s="43">
        <v>100</v>
      </c>
      <c r="G52" s="43">
        <v>1.9</v>
      </c>
      <c r="H52" s="43">
        <v>8.9</v>
      </c>
      <c r="I52" s="43">
        <v>7.7</v>
      </c>
      <c r="J52" s="43">
        <v>118</v>
      </c>
      <c r="K52" s="44">
        <v>50</v>
      </c>
      <c r="L52" s="43">
        <v>15.2</v>
      </c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250</v>
      </c>
      <c r="G53" s="43">
        <v>1.9</v>
      </c>
      <c r="H53" s="43">
        <v>4.4000000000000004</v>
      </c>
      <c r="I53" s="43">
        <v>7</v>
      </c>
      <c r="J53" s="43">
        <v>75</v>
      </c>
      <c r="K53" s="44">
        <v>95</v>
      </c>
      <c r="L53" s="43">
        <v>7.77</v>
      </c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180</v>
      </c>
      <c r="G54" s="43">
        <v>4.8</v>
      </c>
      <c r="H54" s="43">
        <v>7</v>
      </c>
      <c r="I54" s="43">
        <v>10.4</v>
      </c>
      <c r="J54" s="43">
        <v>126</v>
      </c>
      <c r="K54" s="44">
        <v>377</v>
      </c>
      <c r="L54" s="43">
        <v>18.07</v>
      </c>
    </row>
    <row r="55" spans="1:12" ht="15" x14ac:dyDescent="0.25">
      <c r="A55" s="23"/>
      <c r="B55" s="15"/>
      <c r="C55" s="11"/>
      <c r="D55" s="7" t="s">
        <v>29</v>
      </c>
      <c r="E55" s="42" t="s">
        <v>66</v>
      </c>
      <c r="F55" s="43">
        <v>100</v>
      </c>
      <c r="G55" s="43">
        <v>17.3</v>
      </c>
      <c r="H55" s="43">
        <v>21</v>
      </c>
      <c r="I55" s="43">
        <v>9.9</v>
      </c>
      <c r="J55" s="43">
        <v>298</v>
      </c>
      <c r="K55" s="44">
        <v>319</v>
      </c>
      <c r="L55" s="43">
        <v>52.09</v>
      </c>
    </row>
    <row r="56" spans="1:12" ht="15" x14ac:dyDescent="0.2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0.3</v>
      </c>
      <c r="H56" s="43">
        <v>0.2</v>
      </c>
      <c r="I56" s="43">
        <v>14.2</v>
      </c>
      <c r="J56" s="43">
        <v>60</v>
      </c>
      <c r="K56" s="44">
        <v>487</v>
      </c>
      <c r="L56" s="43">
        <v>10.62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35</v>
      </c>
      <c r="G57" s="43">
        <v>2.7</v>
      </c>
      <c r="H57" s="43">
        <v>0.3</v>
      </c>
      <c r="I57" s="43">
        <v>17.2</v>
      </c>
      <c r="J57" s="43">
        <v>82</v>
      </c>
      <c r="K57" s="44">
        <v>573</v>
      </c>
      <c r="L57" s="43">
        <v>2.4700000000000002</v>
      </c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35</v>
      </c>
      <c r="G58" s="43">
        <v>3</v>
      </c>
      <c r="H58" s="43">
        <v>0.5</v>
      </c>
      <c r="I58" s="43">
        <v>14</v>
      </c>
      <c r="J58" s="43">
        <v>72</v>
      </c>
      <c r="K58" s="44">
        <v>574</v>
      </c>
      <c r="L58" s="43">
        <v>2.5</v>
      </c>
    </row>
    <row r="59" spans="1:12" ht="15" x14ac:dyDescent="0.25">
      <c r="A59" s="23"/>
      <c r="B59" s="15"/>
      <c r="C59" s="11"/>
      <c r="D59" s="6"/>
      <c r="E59" s="42" t="s">
        <v>69</v>
      </c>
      <c r="F59" s="43">
        <v>20</v>
      </c>
      <c r="G59" s="43">
        <v>0.2</v>
      </c>
      <c r="H59" s="43">
        <v>0.7</v>
      </c>
      <c r="I59" s="43">
        <v>0.9</v>
      </c>
      <c r="J59" s="43">
        <v>10</v>
      </c>
      <c r="K59" s="44">
        <v>419</v>
      </c>
      <c r="L59" s="43">
        <v>1.87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920</v>
      </c>
      <c r="G61" s="19">
        <f t="shared" ref="G61" si="22">SUM(G52:G60)</f>
        <v>32.1</v>
      </c>
      <c r="H61" s="19">
        <f t="shared" ref="H61" si="23">SUM(H52:H60)</f>
        <v>43</v>
      </c>
      <c r="I61" s="19">
        <f t="shared" ref="I61" si="24">SUM(I52:I60)</f>
        <v>81.300000000000011</v>
      </c>
      <c r="J61" s="19">
        <f t="shared" ref="J61:L61" si="25">SUM(J52:J60)</f>
        <v>841</v>
      </c>
      <c r="K61" s="25"/>
      <c r="L61" s="19">
        <f t="shared" si="25"/>
        <v>110.59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1670</v>
      </c>
      <c r="G62" s="32">
        <f t="shared" ref="G62" si="26">G51+G61</f>
        <v>63.400000000000006</v>
      </c>
      <c r="H62" s="32">
        <f t="shared" ref="H62" si="27">H51+H61</f>
        <v>98.9</v>
      </c>
      <c r="I62" s="32">
        <f t="shared" ref="I62" si="28">I51+I61</f>
        <v>151.10000000000002</v>
      </c>
      <c r="J62" s="32">
        <f t="shared" ref="J62:L62" si="29">J51+J61</f>
        <v>1745</v>
      </c>
      <c r="K62" s="32"/>
      <c r="L62" s="32">
        <f t="shared" si="29"/>
        <v>263.06000000000006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250</v>
      </c>
      <c r="G63" s="40">
        <v>9</v>
      </c>
      <c r="H63" s="40">
        <v>10.6</v>
      </c>
      <c r="I63" s="40">
        <v>36.4</v>
      </c>
      <c r="J63" s="40">
        <v>278</v>
      </c>
      <c r="K63" s="41">
        <v>234</v>
      </c>
      <c r="L63" s="40">
        <v>21.28</v>
      </c>
    </row>
    <row r="64" spans="1:12" ht="15" x14ac:dyDescent="0.25">
      <c r="A64" s="23"/>
      <c r="B64" s="15"/>
      <c r="C64" s="11"/>
      <c r="D64" s="6"/>
      <c r="E64" s="42" t="s">
        <v>53</v>
      </c>
      <c r="F64" s="43">
        <v>40</v>
      </c>
      <c r="G64" s="43">
        <v>5.0999999999999996</v>
      </c>
      <c r="H64" s="43">
        <v>4.5999999999999996</v>
      </c>
      <c r="I64" s="43">
        <v>0.3</v>
      </c>
      <c r="J64" s="43">
        <v>63</v>
      </c>
      <c r="K64" s="44">
        <v>267</v>
      </c>
      <c r="L64" s="43">
        <v>13.8</v>
      </c>
    </row>
    <row r="65" spans="1:12" ht="15" x14ac:dyDescent="0.25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1.6</v>
      </c>
      <c r="H65" s="43">
        <v>1.3</v>
      </c>
      <c r="I65" s="43">
        <v>11.5</v>
      </c>
      <c r="J65" s="43">
        <v>64</v>
      </c>
      <c r="K65" s="44">
        <v>460</v>
      </c>
      <c r="L65" s="43">
        <v>5.83</v>
      </c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35</v>
      </c>
      <c r="G66" s="43">
        <v>2.7</v>
      </c>
      <c r="H66" s="43">
        <v>0.3</v>
      </c>
      <c r="I66" s="43">
        <v>17.2</v>
      </c>
      <c r="J66" s="43">
        <v>82</v>
      </c>
      <c r="K66" s="44">
        <v>573</v>
      </c>
      <c r="L66" s="43">
        <v>2.4700000000000002</v>
      </c>
    </row>
    <row r="67" spans="1:12" ht="15" x14ac:dyDescent="0.25">
      <c r="A67" s="23"/>
      <c r="B67" s="15"/>
      <c r="C67" s="11"/>
      <c r="D67" s="7" t="s">
        <v>24</v>
      </c>
      <c r="E67" s="42" t="s">
        <v>99</v>
      </c>
      <c r="F67" s="43">
        <v>200</v>
      </c>
      <c r="G67" s="43">
        <v>0.8</v>
      </c>
      <c r="H67" s="43">
        <v>0.8</v>
      </c>
      <c r="I67" s="43">
        <v>19.600000000000001</v>
      </c>
      <c r="J67" s="43">
        <v>88</v>
      </c>
      <c r="K67" s="44">
        <v>82</v>
      </c>
      <c r="L67" s="43">
        <v>24</v>
      </c>
    </row>
    <row r="68" spans="1:12" ht="15" x14ac:dyDescent="0.25">
      <c r="A68" s="23"/>
      <c r="B68" s="15"/>
      <c r="C68" s="11"/>
      <c r="D68" s="6"/>
      <c r="E68" s="42" t="s">
        <v>44</v>
      </c>
      <c r="F68" s="43">
        <v>35</v>
      </c>
      <c r="G68" s="43">
        <v>3</v>
      </c>
      <c r="H68" s="43">
        <v>0.5</v>
      </c>
      <c r="I68" s="43">
        <v>14</v>
      </c>
      <c r="J68" s="43">
        <v>72</v>
      </c>
      <c r="K68" s="44">
        <v>574</v>
      </c>
      <c r="L68" s="43">
        <v>2.5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760</v>
      </c>
      <c r="G70" s="19">
        <f t="shared" ref="G70" si="30">SUM(G63:G69)</f>
        <v>22.2</v>
      </c>
      <c r="H70" s="19">
        <f t="shared" ref="H70" si="31">SUM(H63:H69)</f>
        <v>18.100000000000001</v>
      </c>
      <c r="I70" s="19">
        <f t="shared" ref="I70" si="32">SUM(I63:I69)</f>
        <v>99</v>
      </c>
      <c r="J70" s="19">
        <f t="shared" ref="J70:L70" si="33">SUM(J63:J69)</f>
        <v>647</v>
      </c>
      <c r="K70" s="25"/>
      <c r="L70" s="19">
        <f t="shared" si="33"/>
        <v>69.88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64</v>
      </c>
      <c r="F71" s="43">
        <v>105</v>
      </c>
      <c r="G71" s="43">
        <v>3</v>
      </c>
      <c r="H71" s="43">
        <v>3.8</v>
      </c>
      <c r="I71" s="43">
        <v>5.3</v>
      </c>
      <c r="J71" s="43">
        <v>67</v>
      </c>
      <c r="K71" s="44">
        <v>157</v>
      </c>
      <c r="L71" s="43">
        <v>22.28</v>
      </c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250</v>
      </c>
      <c r="G72" s="43">
        <v>2</v>
      </c>
      <c r="H72" s="43">
        <v>4.5</v>
      </c>
      <c r="I72" s="43">
        <v>6.4</v>
      </c>
      <c r="J72" s="43">
        <v>74</v>
      </c>
      <c r="K72" s="44">
        <v>116</v>
      </c>
      <c r="L72" s="43">
        <v>7.24</v>
      </c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180</v>
      </c>
      <c r="G73" s="43">
        <v>6.7</v>
      </c>
      <c r="H73" s="43">
        <v>6</v>
      </c>
      <c r="I73" s="43">
        <v>35.5</v>
      </c>
      <c r="J73" s="43">
        <v>222</v>
      </c>
      <c r="K73" s="44">
        <v>256</v>
      </c>
      <c r="L73" s="43">
        <v>10.25</v>
      </c>
    </row>
    <row r="74" spans="1:12" ht="15" x14ac:dyDescent="0.25">
      <c r="A74" s="23"/>
      <c r="B74" s="15"/>
      <c r="C74" s="11"/>
      <c r="D74" s="7" t="s">
        <v>29</v>
      </c>
      <c r="E74" s="42" t="s">
        <v>74</v>
      </c>
      <c r="F74" s="43">
        <v>100</v>
      </c>
      <c r="G74" s="43">
        <v>20</v>
      </c>
      <c r="H74" s="43">
        <v>18</v>
      </c>
      <c r="I74" s="43">
        <v>10.7</v>
      </c>
      <c r="J74" s="43">
        <v>284</v>
      </c>
      <c r="K74" s="44">
        <v>372</v>
      </c>
      <c r="L74" s="43">
        <v>67.06</v>
      </c>
    </row>
    <row r="75" spans="1:12" ht="15" x14ac:dyDescent="0.25">
      <c r="A75" s="23"/>
      <c r="B75" s="15"/>
      <c r="C75" s="11"/>
      <c r="D75" s="7" t="s">
        <v>30</v>
      </c>
      <c r="E75" s="42" t="s">
        <v>75</v>
      </c>
      <c r="F75" s="43">
        <v>200</v>
      </c>
      <c r="G75" s="43">
        <v>1</v>
      </c>
      <c r="H75" s="43">
        <v>0.2</v>
      </c>
      <c r="I75" s="43">
        <v>20.2</v>
      </c>
      <c r="J75" s="43">
        <v>86</v>
      </c>
      <c r="K75" s="44">
        <v>501</v>
      </c>
      <c r="L75" s="43">
        <v>8.8699999999999992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35</v>
      </c>
      <c r="G76" s="43">
        <v>2.7</v>
      </c>
      <c r="H76" s="43">
        <v>0.3</v>
      </c>
      <c r="I76" s="43">
        <v>17.2</v>
      </c>
      <c r="J76" s="43">
        <v>82</v>
      </c>
      <c r="K76" s="44">
        <v>573</v>
      </c>
      <c r="L76" s="43">
        <v>2.4700000000000002</v>
      </c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35</v>
      </c>
      <c r="G77" s="43">
        <v>3</v>
      </c>
      <c r="H77" s="43">
        <v>0.5</v>
      </c>
      <c r="I77" s="43">
        <v>14</v>
      </c>
      <c r="J77" s="43">
        <v>72</v>
      </c>
      <c r="K77" s="44">
        <v>574</v>
      </c>
      <c r="L77" s="43">
        <v>2.5</v>
      </c>
    </row>
    <row r="78" spans="1:12" ht="15" x14ac:dyDescent="0.25">
      <c r="A78" s="23"/>
      <c r="B78" s="15"/>
      <c r="C78" s="11"/>
      <c r="D78" s="6"/>
      <c r="E78" s="42" t="s">
        <v>76</v>
      </c>
      <c r="F78" s="43">
        <v>20</v>
      </c>
      <c r="G78" s="43">
        <v>0.7</v>
      </c>
      <c r="H78" s="43">
        <v>1.2</v>
      </c>
      <c r="I78" s="43">
        <v>1.3</v>
      </c>
      <c r="J78" s="43">
        <v>19</v>
      </c>
      <c r="K78" s="44">
        <v>403</v>
      </c>
      <c r="L78" s="43">
        <v>2.88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925</v>
      </c>
      <c r="G80" s="19">
        <f t="shared" ref="G80" si="34">SUM(G71:G79)</f>
        <v>39.100000000000009</v>
      </c>
      <c r="H80" s="19">
        <f t="shared" ref="H80" si="35">SUM(H71:H79)</f>
        <v>34.5</v>
      </c>
      <c r="I80" s="19">
        <f t="shared" ref="I80" si="36">SUM(I71:I79)</f>
        <v>110.60000000000001</v>
      </c>
      <c r="J80" s="19">
        <f t="shared" ref="J80:L80" si="37">SUM(J71:J79)</f>
        <v>906</v>
      </c>
      <c r="K80" s="25"/>
      <c r="L80" s="19">
        <f t="shared" si="37"/>
        <v>123.55000000000001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1685</v>
      </c>
      <c r="G81" s="32">
        <f t="shared" ref="G81" si="38">G70+G80</f>
        <v>61.300000000000011</v>
      </c>
      <c r="H81" s="32">
        <f t="shared" ref="H81" si="39">H70+H80</f>
        <v>52.6</v>
      </c>
      <c r="I81" s="32">
        <f t="shared" ref="I81" si="40">I70+I80</f>
        <v>209.60000000000002</v>
      </c>
      <c r="J81" s="32">
        <f t="shared" ref="J81:L81" si="41">J70+J80</f>
        <v>1553</v>
      </c>
      <c r="K81" s="32"/>
      <c r="L81" s="32">
        <f t="shared" si="41"/>
        <v>193.43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250</v>
      </c>
      <c r="G82" s="40">
        <v>39.799999999999997</v>
      </c>
      <c r="H82" s="40">
        <v>19.3</v>
      </c>
      <c r="I82" s="40">
        <v>38</v>
      </c>
      <c r="J82" s="40">
        <v>485</v>
      </c>
      <c r="K82" s="41">
        <v>279</v>
      </c>
      <c r="L82" s="40">
        <v>113.03</v>
      </c>
    </row>
    <row r="83" spans="1:12" ht="15" x14ac:dyDescent="0.25">
      <c r="A83" s="23"/>
      <c r="B83" s="15"/>
      <c r="C83" s="11"/>
      <c r="D83" s="6"/>
      <c r="E83" s="42" t="s">
        <v>78</v>
      </c>
      <c r="F83" s="43">
        <v>30</v>
      </c>
      <c r="G83" s="43">
        <v>0.12</v>
      </c>
      <c r="H83" s="43">
        <v>0</v>
      </c>
      <c r="I83" s="43">
        <v>19.5</v>
      </c>
      <c r="J83" s="43">
        <v>79</v>
      </c>
      <c r="K83" s="44">
        <v>86</v>
      </c>
      <c r="L83" s="43">
        <v>6.49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43">
        <v>1.36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35</v>
      </c>
      <c r="G85" s="43">
        <v>2.7</v>
      </c>
      <c r="H85" s="43">
        <v>0.3</v>
      </c>
      <c r="I85" s="43">
        <v>17.2</v>
      </c>
      <c r="J85" s="43">
        <v>82</v>
      </c>
      <c r="K85" s="44">
        <v>573</v>
      </c>
      <c r="L85" s="43">
        <v>2.4700000000000002</v>
      </c>
    </row>
    <row r="86" spans="1:12" ht="15" x14ac:dyDescent="0.25">
      <c r="A86" s="23"/>
      <c r="B86" s="15"/>
      <c r="C86" s="11"/>
      <c r="D86" s="7" t="s">
        <v>24</v>
      </c>
      <c r="E86" s="42" t="s">
        <v>57</v>
      </c>
      <c r="F86" s="43">
        <v>200</v>
      </c>
      <c r="G86" s="43">
        <v>0.8</v>
      </c>
      <c r="H86" s="43">
        <v>0.8</v>
      </c>
      <c r="I86" s="43">
        <v>19.600000000000001</v>
      </c>
      <c r="J86" s="43">
        <v>88</v>
      </c>
      <c r="K86" s="44">
        <v>82</v>
      </c>
      <c r="L86" s="43">
        <v>24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715</v>
      </c>
      <c r="G89" s="19">
        <f t="shared" ref="G89" si="42">SUM(G82:G88)</f>
        <v>43.62</v>
      </c>
      <c r="H89" s="19">
        <f t="shared" ref="H89" si="43">SUM(H82:H88)</f>
        <v>20.500000000000004</v>
      </c>
      <c r="I89" s="19">
        <f t="shared" ref="I89" si="44">SUM(I82:I88)</f>
        <v>103.6</v>
      </c>
      <c r="J89" s="19">
        <f t="shared" ref="J89:L89" si="45">SUM(J82:J88)</f>
        <v>772</v>
      </c>
      <c r="K89" s="25"/>
      <c r="L89" s="19">
        <f t="shared" si="45"/>
        <v>147.35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100</v>
      </c>
      <c r="F90" s="43">
        <v>100</v>
      </c>
      <c r="G90" s="43">
        <v>1.9</v>
      </c>
      <c r="H90" s="43">
        <v>8.9</v>
      </c>
      <c r="I90" s="43">
        <v>7.7</v>
      </c>
      <c r="J90" s="43">
        <v>118</v>
      </c>
      <c r="K90" s="44">
        <v>50</v>
      </c>
      <c r="L90" s="43">
        <v>15.2</v>
      </c>
    </row>
    <row r="91" spans="1:12" ht="15" x14ac:dyDescent="0.25">
      <c r="A91" s="23"/>
      <c r="B91" s="15"/>
      <c r="C91" s="11"/>
      <c r="D91" s="7" t="s">
        <v>27</v>
      </c>
      <c r="E91" s="42" t="s">
        <v>79</v>
      </c>
      <c r="F91" s="43">
        <v>250</v>
      </c>
      <c r="G91" s="43">
        <v>7.4</v>
      </c>
      <c r="H91" s="43">
        <v>3.3</v>
      </c>
      <c r="I91" s="43">
        <v>15.8</v>
      </c>
      <c r="J91" s="43">
        <v>123</v>
      </c>
      <c r="K91" s="44">
        <v>127</v>
      </c>
      <c r="L91" s="43">
        <v>7.99</v>
      </c>
    </row>
    <row r="92" spans="1:12" ht="15" x14ac:dyDescent="0.25">
      <c r="A92" s="23"/>
      <c r="B92" s="15"/>
      <c r="C92" s="11"/>
      <c r="D92" s="7" t="s">
        <v>28</v>
      </c>
      <c r="E92" s="42" t="s">
        <v>101</v>
      </c>
      <c r="F92" s="43">
        <v>100</v>
      </c>
      <c r="G92" s="43">
        <v>13.8</v>
      </c>
      <c r="H92" s="43">
        <v>1.2</v>
      </c>
      <c r="I92" s="43">
        <v>3</v>
      </c>
      <c r="J92" s="43">
        <v>78</v>
      </c>
      <c r="K92" s="44">
        <v>297</v>
      </c>
      <c r="L92" s="43">
        <v>27.07</v>
      </c>
    </row>
    <row r="93" spans="1:12" ht="15" x14ac:dyDescent="0.25">
      <c r="A93" s="23"/>
      <c r="B93" s="15"/>
      <c r="C93" s="11"/>
      <c r="D93" s="7" t="s">
        <v>29</v>
      </c>
      <c r="E93" s="42" t="s">
        <v>80</v>
      </c>
      <c r="F93" s="43">
        <v>180</v>
      </c>
      <c r="G93" s="43">
        <v>4.5999999999999996</v>
      </c>
      <c r="H93" s="43">
        <v>6.5</v>
      </c>
      <c r="I93" s="43">
        <v>47</v>
      </c>
      <c r="J93" s="43">
        <v>263</v>
      </c>
      <c r="K93" s="44">
        <v>385</v>
      </c>
      <c r="L93" s="43">
        <v>14.95</v>
      </c>
    </row>
    <row r="94" spans="1:12" ht="15" x14ac:dyDescent="0.25">
      <c r="A94" s="23"/>
      <c r="B94" s="15"/>
      <c r="C94" s="11"/>
      <c r="D94" s="7" t="s">
        <v>30</v>
      </c>
      <c r="E94" s="42" t="s">
        <v>81</v>
      </c>
      <c r="F94" s="43">
        <v>200</v>
      </c>
      <c r="G94" s="43">
        <v>0.2</v>
      </c>
      <c r="H94" s="43">
        <v>0.1</v>
      </c>
      <c r="I94" s="43">
        <v>17.2</v>
      </c>
      <c r="J94" s="43">
        <v>61</v>
      </c>
      <c r="K94" s="44">
        <v>254</v>
      </c>
      <c r="L94" s="43">
        <v>6.62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35</v>
      </c>
      <c r="G95" s="43">
        <v>2.7</v>
      </c>
      <c r="H95" s="43">
        <v>0.3</v>
      </c>
      <c r="I95" s="43">
        <v>17.2</v>
      </c>
      <c r="J95" s="43">
        <v>82</v>
      </c>
      <c r="K95" s="44">
        <v>573</v>
      </c>
      <c r="L95" s="43">
        <v>2.4700000000000002</v>
      </c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35</v>
      </c>
      <c r="G96" s="43">
        <v>3</v>
      </c>
      <c r="H96" s="43">
        <v>0.5</v>
      </c>
      <c r="I96" s="43">
        <v>14</v>
      </c>
      <c r="J96" s="43">
        <v>72</v>
      </c>
      <c r="K96" s="44">
        <v>574</v>
      </c>
      <c r="L96" s="43">
        <v>2.5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900</v>
      </c>
      <c r="G99" s="19">
        <f t="shared" ref="G99" si="46">SUM(G90:G98)</f>
        <v>33.6</v>
      </c>
      <c r="H99" s="19">
        <f t="shared" ref="H99" si="47">SUM(H90:H98)</f>
        <v>20.8</v>
      </c>
      <c r="I99" s="19">
        <f t="shared" ref="I99" si="48">SUM(I90:I98)</f>
        <v>121.9</v>
      </c>
      <c r="J99" s="19">
        <f t="shared" ref="J99:L99" si="49">SUM(J90:J98)</f>
        <v>797</v>
      </c>
      <c r="K99" s="25"/>
      <c r="L99" s="19">
        <f t="shared" si="49"/>
        <v>76.8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1615</v>
      </c>
      <c r="G100" s="32">
        <f t="shared" ref="G100" si="50">G89+G99</f>
        <v>77.22</v>
      </c>
      <c r="H100" s="32">
        <f t="shared" ref="H100" si="51">H89+H99</f>
        <v>41.300000000000004</v>
      </c>
      <c r="I100" s="32">
        <f t="shared" ref="I100" si="52">I89+I99</f>
        <v>225.5</v>
      </c>
      <c r="J100" s="32">
        <f t="shared" ref="J100:L100" si="53">J89+J99</f>
        <v>1569</v>
      </c>
      <c r="K100" s="32"/>
      <c r="L100" s="32">
        <f t="shared" si="53"/>
        <v>224.14999999999998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82</v>
      </c>
      <c r="F101" s="40">
        <v>250</v>
      </c>
      <c r="G101" s="40">
        <v>9.4</v>
      </c>
      <c r="H101" s="40">
        <v>8.3000000000000007</v>
      </c>
      <c r="I101" s="40">
        <v>45.8</v>
      </c>
      <c r="J101" s="40">
        <v>294</v>
      </c>
      <c r="K101" s="41">
        <v>232</v>
      </c>
      <c r="L101" s="40">
        <v>19.420000000000002</v>
      </c>
    </row>
    <row r="102" spans="1:12" ht="15" x14ac:dyDescent="0.25">
      <c r="A102" s="23"/>
      <c r="B102" s="15"/>
      <c r="C102" s="11"/>
      <c r="D102" s="6"/>
      <c r="E102" s="42" t="s">
        <v>52</v>
      </c>
      <c r="F102" s="43">
        <v>45</v>
      </c>
      <c r="G102" s="43">
        <v>10</v>
      </c>
      <c r="H102" s="43">
        <v>13</v>
      </c>
      <c r="I102" s="43">
        <v>14</v>
      </c>
      <c r="J102" s="43">
        <v>215</v>
      </c>
      <c r="K102" s="44">
        <v>63</v>
      </c>
      <c r="L102" s="43">
        <v>27.61</v>
      </c>
    </row>
    <row r="103" spans="1:12" ht="15" x14ac:dyDescent="0.2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3.3</v>
      </c>
      <c r="H103" s="43">
        <v>2.9</v>
      </c>
      <c r="I103" s="43">
        <v>13.8</v>
      </c>
      <c r="J103" s="43">
        <v>94</v>
      </c>
      <c r="K103" s="44">
        <v>574</v>
      </c>
      <c r="L103" s="43">
        <v>10.32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35</v>
      </c>
      <c r="G104" s="43">
        <v>3</v>
      </c>
      <c r="H104" s="43">
        <v>0.5</v>
      </c>
      <c r="I104" s="43">
        <v>14</v>
      </c>
      <c r="J104" s="43">
        <v>72</v>
      </c>
      <c r="K104" s="44">
        <v>574</v>
      </c>
      <c r="L104" s="43">
        <v>2.4700000000000002</v>
      </c>
    </row>
    <row r="105" spans="1:12" ht="15" x14ac:dyDescent="0.25">
      <c r="A105" s="23"/>
      <c r="B105" s="15"/>
      <c r="C105" s="11"/>
      <c r="D105" s="7" t="s">
        <v>24</v>
      </c>
      <c r="E105" s="42" t="s">
        <v>45</v>
      </c>
      <c r="F105" s="43">
        <v>200</v>
      </c>
      <c r="G105" s="43">
        <v>0.8</v>
      </c>
      <c r="H105" s="43">
        <v>0.8</v>
      </c>
      <c r="I105" s="43">
        <v>19.600000000000001</v>
      </c>
      <c r="J105" s="43">
        <v>88</v>
      </c>
      <c r="K105" s="44">
        <v>82</v>
      </c>
      <c r="L105" s="43">
        <v>39.200000000000003</v>
      </c>
    </row>
    <row r="106" spans="1:12" ht="15" x14ac:dyDescent="0.25">
      <c r="A106" s="23"/>
      <c r="B106" s="15"/>
      <c r="C106" s="11"/>
      <c r="D106" s="6"/>
      <c r="E106" s="42" t="s">
        <v>53</v>
      </c>
      <c r="F106" s="43">
        <v>40</v>
      </c>
      <c r="G106" s="43">
        <v>5.0999999999999996</v>
      </c>
      <c r="H106" s="43">
        <v>4.5999999999999996</v>
      </c>
      <c r="I106" s="43">
        <v>0.3</v>
      </c>
      <c r="J106" s="43">
        <v>63</v>
      </c>
      <c r="K106" s="44">
        <v>267</v>
      </c>
      <c r="L106" s="43">
        <v>13.8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770</v>
      </c>
      <c r="G108" s="19">
        <f t="shared" ref="G108:J108" si="54">SUM(G101:G107)</f>
        <v>31.6</v>
      </c>
      <c r="H108" s="19">
        <f t="shared" si="54"/>
        <v>30.1</v>
      </c>
      <c r="I108" s="19">
        <f t="shared" si="54"/>
        <v>107.49999999999999</v>
      </c>
      <c r="J108" s="19">
        <f t="shared" si="54"/>
        <v>826</v>
      </c>
      <c r="K108" s="25"/>
      <c r="L108" s="19">
        <f t="shared" ref="L108" si="55">SUM(L101:L107)</f>
        <v>112.82000000000001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95</v>
      </c>
      <c r="F109" s="43">
        <v>100</v>
      </c>
      <c r="G109" s="43">
        <v>1.9</v>
      </c>
      <c r="H109" s="43">
        <v>8.9</v>
      </c>
      <c r="I109" s="43">
        <v>7.7</v>
      </c>
      <c r="J109" s="43">
        <v>118</v>
      </c>
      <c r="K109" s="44">
        <v>50</v>
      </c>
      <c r="L109" s="43">
        <v>15.2</v>
      </c>
    </row>
    <row r="110" spans="1:12" ht="15" x14ac:dyDescent="0.25">
      <c r="A110" s="23"/>
      <c r="B110" s="15"/>
      <c r="C110" s="11"/>
      <c r="D110" s="7" t="s">
        <v>27</v>
      </c>
      <c r="E110" s="42" t="s">
        <v>83</v>
      </c>
      <c r="F110" s="43">
        <v>250</v>
      </c>
      <c r="G110" s="43">
        <v>1.5</v>
      </c>
      <c r="H110" s="43">
        <v>5</v>
      </c>
      <c r="I110" s="43">
        <v>3.8</v>
      </c>
      <c r="J110" s="43">
        <v>61</v>
      </c>
      <c r="K110" s="44">
        <v>104</v>
      </c>
      <c r="L110" s="43">
        <v>6.56</v>
      </c>
    </row>
    <row r="111" spans="1:12" ht="15" x14ac:dyDescent="0.25">
      <c r="A111" s="23"/>
      <c r="B111" s="15"/>
      <c r="C111" s="11"/>
      <c r="D111" s="7" t="s">
        <v>28</v>
      </c>
      <c r="E111" s="42" t="s">
        <v>84</v>
      </c>
      <c r="F111" s="43">
        <v>250</v>
      </c>
      <c r="G111" s="43">
        <v>23.5</v>
      </c>
      <c r="H111" s="43">
        <v>17.899999999999999</v>
      </c>
      <c r="I111" s="43">
        <v>32.299999999999997</v>
      </c>
      <c r="J111" s="43">
        <v>384</v>
      </c>
      <c r="K111" s="44">
        <v>328</v>
      </c>
      <c r="L111" s="43">
        <v>62.73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85</v>
      </c>
      <c r="F113" s="43">
        <v>200</v>
      </c>
      <c r="G113" s="43">
        <v>0.2</v>
      </c>
      <c r="H113" s="43">
        <v>0.1</v>
      </c>
      <c r="I113" s="43">
        <v>10.7</v>
      </c>
      <c r="J113" s="43">
        <v>44</v>
      </c>
      <c r="K113" s="44">
        <v>491</v>
      </c>
      <c r="L113" s="43">
        <v>13.05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35</v>
      </c>
      <c r="G114" s="43">
        <v>2.7</v>
      </c>
      <c r="H114" s="43">
        <v>0.3</v>
      </c>
      <c r="I114" s="43">
        <v>17.2</v>
      </c>
      <c r="J114" s="43">
        <v>82</v>
      </c>
      <c r="K114" s="44">
        <v>573</v>
      </c>
      <c r="L114" s="43">
        <v>2.4700000000000002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35</v>
      </c>
      <c r="G115" s="43">
        <v>3</v>
      </c>
      <c r="H115" s="43">
        <v>0.5</v>
      </c>
      <c r="I115" s="43">
        <v>14</v>
      </c>
      <c r="J115" s="43">
        <v>72</v>
      </c>
      <c r="K115" s="44">
        <v>574</v>
      </c>
      <c r="L115" s="43">
        <v>2.5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32.799999999999997</v>
      </c>
      <c r="H118" s="19">
        <f t="shared" si="56"/>
        <v>32.699999999999996</v>
      </c>
      <c r="I118" s="19">
        <f t="shared" si="56"/>
        <v>85.7</v>
      </c>
      <c r="J118" s="19">
        <f t="shared" si="56"/>
        <v>761</v>
      </c>
      <c r="K118" s="25"/>
      <c r="L118" s="19">
        <f t="shared" ref="L118" si="57">SUM(L109:L117)</f>
        <v>102.50999999999999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1640</v>
      </c>
      <c r="G119" s="32">
        <f t="shared" ref="G119" si="58">G108+G118</f>
        <v>64.400000000000006</v>
      </c>
      <c r="H119" s="32">
        <f t="shared" ref="H119" si="59">H108+H118</f>
        <v>62.8</v>
      </c>
      <c r="I119" s="32">
        <f t="shared" ref="I119" si="60">I108+I118</f>
        <v>193.2</v>
      </c>
      <c r="J119" s="32">
        <f t="shared" ref="J119:L119" si="61">J108+J118</f>
        <v>1587</v>
      </c>
      <c r="K119" s="32"/>
      <c r="L119" s="32">
        <f t="shared" si="61"/>
        <v>215.32999999999998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250</v>
      </c>
      <c r="G120" s="40">
        <v>37.6</v>
      </c>
      <c r="H120" s="40">
        <v>14</v>
      </c>
      <c r="I120" s="40">
        <v>51</v>
      </c>
      <c r="J120" s="40">
        <v>476</v>
      </c>
      <c r="K120" s="41">
        <v>285</v>
      </c>
      <c r="L120" s="40">
        <v>106.53</v>
      </c>
    </row>
    <row r="121" spans="1:12" ht="15" x14ac:dyDescent="0.25">
      <c r="A121" s="14"/>
      <c r="B121" s="15"/>
      <c r="C121" s="11"/>
      <c r="D121" s="6"/>
      <c r="E121" s="42" t="s">
        <v>55</v>
      </c>
      <c r="F121" s="43">
        <v>30</v>
      </c>
      <c r="G121" s="43">
        <v>2.2000000000000002</v>
      </c>
      <c r="H121" s="43">
        <v>2.6</v>
      </c>
      <c r="I121" s="43">
        <v>16.7</v>
      </c>
      <c r="J121" s="43">
        <v>98</v>
      </c>
      <c r="K121" s="44">
        <v>471</v>
      </c>
      <c r="L121" s="43">
        <v>9.24</v>
      </c>
    </row>
    <row r="122" spans="1:12" ht="15" x14ac:dyDescent="0.2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1.6</v>
      </c>
      <c r="H122" s="43">
        <v>1.3</v>
      </c>
      <c r="I122" s="43">
        <v>11.5</v>
      </c>
      <c r="J122" s="43">
        <v>64</v>
      </c>
      <c r="K122" s="44">
        <v>460</v>
      </c>
      <c r="L122" s="43">
        <v>5.83</v>
      </c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35</v>
      </c>
      <c r="G123" s="43">
        <v>2.7</v>
      </c>
      <c r="H123" s="43">
        <v>0.3</v>
      </c>
      <c r="I123" s="43">
        <v>17.2</v>
      </c>
      <c r="J123" s="43">
        <v>82</v>
      </c>
      <c r="K123" s="44">
        <v>573</v>
      </c>
      <c r="L123" s="43">
        <v>2.4700000000000002</v>
      </c>
    </row>
    <row r="124" spans="1:12" ht="15" x14ac:dyDescent="0.25">
      <c r="A124" s="14"/>
      <c r="B124" s="15"/>
      <c r="C124" s="11"/>
      <c r="D124" s="7" t="s">
        <v>24</v>
      </c>
      <c r="E124" s="42" t="s">
        <v>57</v>
      </c>
      <c r="F124" s="43">
        <v>200</v>
      </c>
      <c r="G124" s="43">
        <v>0.8</v>
      </c>
      <c r="H124" s="43">
        <v>0.8</v>
      </c>
      <c r="I124" s="43">
        <v>19.600000000000001</v>
      </c>
      <c r="J124" s="43">
        <v>88</v>
      </c>
      <c r="K124" s="44">
        <v>82</v>
      </c>
      <c r="L124" s="43">
        <v>24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715</v>
      </c>
      <c r="G127" s="19">
        <f t="shared" ref="G127:J127" si="62">SUM(G120:G126)</f>
        <v>44.900000000000006</v>
      </c>
      <c r="H127" s="19">
        <f t="shared" si="62"/>
        <v>19.000000000000004</v>
      </c>
      <c r="I127" s="19">
        <f t="shared" si="62"/>
        <v>116</v>
      </c>
      <c r="J127" s="19">
        <f t="shared" si="62"/>
        <v>808</v>
      </c>
      <c r="K127" s="25"/>
      <c r="L127" s="19">
        <f t="shared" ref="L127" si="63">SUM(L120:L126)</f>
        <v>148.07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64</v>
      </c>
      <c r="F128" s="43">
        <v>105</v>
      </c>
      <c r="G128" s="43">
        <v>3</v>
      </c>
      <c r="H128" s="43">
        <v>3.8</v>
      </c>
      <c r="I128" s="43">
        <v>5.3</v>
      </c>
      <c r="J128" s="43">
        <v>67</v>
      </c>
      <c r="K128" s="44">
        <v>157</v>
      </c>
      <c r="L128" s="43">
        <v>22.28</v>
      </c>
    </row>
    <row r="129" spans="1:12" ht="15" x14ac:dyDescent="0.25">
      <c r="A129" s="14"/>
      <c r="B129" s="15"/>
      <c r="C129" s="11"/>
      <c r="D129" s="7" t="s">
        <v>27</v>
      </c>
      <c r="E129" s="42" t="s">
        <v>87</v>
      </c>
      <c r="F129" s="43">
        <v>250</v>
      </c>
      <c r="G129" s="43">
        <v>2.6</v>
      </c>
      <c r="H129" s="43">
        <v>5.0999999999999996</v>
      </c>
      <c r="I129" s="43">
        <v>14</v>
      </c>
      <c r="J129" s="43">
        <v>110</v>
      </c>
      <c r="K129" s="44">
        <v>100</v>
      </c>
      <c r="L129" s="43">
        <v>9.11</v>
      </c>
    </row>
    <row r="130" spans="1:12" ht="15" x14ac:dyDescent="0.25">
      <c r="A130" s="14"/>
      <c r="B130" s="15"/>
      <c r="C130" s="11"/>
      <c r="D130" s="7" t="s">
        <v>28</v>
      </c>
      <c r="E130" s="42" t="s">
        <v>96</v>
      </c>
      <c r="F130" s="43">
        <v>100</v>
      </c>
      <c r="G130" s="43">
        <v>13</v>
      </c>
      <c r="H130" s="43">
        <v>1.6</v>
      </c>
      <c r="I130" s="43">
        <v>10</v>
      </c>
      <c r="J130" s="43">
        <v>106</v>
      </c>
      <c r="K130" s="44">
        <v>307</v>
      </c>
      <c r="L130" s="43">
        <v>56.56</v>
      </c>
    </row>
    <row r="131" spans="1:12" ht="15" x14ac:dyDescent="0.25">
      <c r="A131" s="14"/>
      <c r="B131" s="15"/>
      <c r="C131" s="11"/>
      <c r="D131" s="7" t="s">
        <v>29</v>
      </c>
      <c r="E131" s="42" t="s">
        <v>97</v>
      </c>
      <c r="F131" s="43">
        <v>180</v>
      </c>
      <c r="G131" s="43">
        <v>5.3</v>
      </c>
      <c r="H131" s="43">
        <v>5.9</v>
      </c>
      <c r="I131" s="43">
        <v>33.1</v>
      </c>
      <c r="J131" s="43">
        <v>206</v>
      </c>
      <c r="K131" s="44">
        <v>217</v>
      </c>
      <c r="L131" s="43">
        <v>19.350000000000001</v>
      </c>
    </row>
    <row r="132" spans="1:12" ht="15" x14ac:dyDescent="0.2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1</v>
      </c>
      <c r="H132" s="43">
        <v>0.2</v>
      </c>
      <c r="I132" s="43">
        <v>20.2</v>
      </c>
      <c r="J132" s="43">
        <v>86</v>
      </c>
      <c r="K132" s="44">
        <v>501</v>
      </c>
      <c r="L132" s="43">
        <v>8.8699999999999992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35</v>
      </c>
      <c r="G133" s="43">
        <v>2.7</v>
      </c>
      <c r="H133" s="43">
        <v>0.3</v>
      </c>
      <c r="I133" s="43">
        <v>17.2</v>
      </c>
      <c r="J133" s="43">
        <v>82</v>
      </c>
      <c r="K133" s="44">
        <v>573</v>
      </c>
      <c r="L133" s="43">
        <v>2.4700000000000002</v>
      </c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35</v>
      </c>
      <c r="G134" s="43">
        <v>3</v>
      </c>
      <c r="H134" s="43">
        <v>0.5</v>
      </c>
      <c r="I134" s="43">
        <v>14</v>
      </c>
      <c r="J134" s="43">
        <v>72</v>
      </c>
      <c r="K134" s="44">
        <v>574</v>
      </c>
      <c r="L134" s="43">
        <v>2.5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905</v>
      </c>
      <c r="G137" s="19">
        <f t="shared" ref="G137:J137" si="64">SUM(G128:G136)</f>
        <v>30.6</v>
      </c>
      <c r="H137" s="19">
        <f t="shared" si="64"/>
        <v>17.399999999999999</v>
      </c>
      <c r="I137" s="19">
        <f t="shared" si="64"/>
        <v>113.80000000000001</v>
      </c>
      <c r="J137" s="19">
        <f t="shared" si="64"/>
        <v>729</v>
      </c>
      <c r="K137" s="25"/>
      <c r="L137" s="19">
        <f t="shared" ref="L137" si="65">SUM(L128:L136)</f>
        <v>121.14000000000001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1620</v>
      </c>
      <c r="G138" s="32">
        <f t="shared" ref="G138" si="66">G127+G137</f>
        <v>75.5</v>
      </c>
      <c r="H138" s="32">
        <f t="shared" ref="H138" si="67">H127+H137</f>
        <v>36.400000000000006</v>
      </c>
      <c r="I138" s="32">
        <f t="shared" ref="I138" si="68">I127+I137</f>
        <v>229.8</v>
      </c>
      <c r="J138" s="32">
        <f t="shared" ref="J138:L138" si="69">J127+J137</f>
        <v>1537</v>
      </c>
      <c r="K138" s="32"/>
      <c r="L138" s="32">
        <f t="shared" si="69"/>
        <v>269.21000000000004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250</v>
      </c>
      <c r="G139" s="40">
        <v>7.3</v>
      </c>
      <c r="H139" s="40">
        <v>8.1</v>
      </c>
      <c r="I139" s="40">
        <v>24.6</v>
      </c>
      <c r="J139" s="40">
        <v>200</v>
      </c>
      <c r="K139" s="41">
        <v>139</v>
      </c>
      <c r="L139" s="40">
        <v>22</v>
      </c>
    </row>
    <row r="140" spans="1:12" ht="15" x14ac:dyDescent="0.25">
      <c r="A140" s="23"/>
      <c r="B140" s="15"/>
      <c r="C140" s="11"/>
      <c r="D140" s="6"/>
      <c r="E140" s="42" t="s">
        <v>63</v>
      </c>
      <c r="F140" s="43">
        <v>60</v>
      </c>
      <c r="G140" s="43">
        <v>2.7</v>
      </c>
      <c r="H140" s="43">
        <v>19</v>
      </c>
      <c r="I140" s="43">
        <v>17</v>
      </c>
      <c r="J140" s="43">
        <v>250</v>
      </c>
      <c r="K140" s="44">
        <v>462</v>
      </c>
      <c r="L140" s="43">
        <v>28.16</v>
      </c>
    </row>
    <row r="141" spans="1:12" ht="15" x14ac:dyDescent="0.2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0.2</v>
      </c>
      <c r="H141" s="43">
        <v>0.1</v>
      </c>
      <c r="I141" s="43">
        <v>9.3000000000000007</v>
      </c>
      <c r="J141" s="43">
        <v>38</v>
      </c>
      <c r="K141" s="44">
        <v>457</v>
      </c>
      <c r="L141" s="43">
        <v>1.36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35</v>
      </c>
      <c r="G142" s="43">
        <v>3</v>
      </c>
      <c r="H142" s="43">
        <v>0.5</v>
      </c>
      <c r="I142" s="43">
        <v>14</v>
      </c>
      <c r="J142" s="43">
        <v>72</v>
      </c>
      <c r="K142" s="44">
        <v>574</v>
      </c>
      <c r="L142" s="43">
        <v>2.5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200</v>
      </c>
      <c r="G143" s="43">
        <v>0.8</v>
      </c>
      <c r="H143" s="43">
        <v>0.8</v>
      </c>
      <c r="I143" s="43">
        <v>19.600000000000001</v>
      </c>
      <c r="J143" s="43">
        <v>88</v>
      </c>
      <c r="K143" s="44">
        <v>82</v>
      </c>
      <c r="L143" s="43">
        <v>39.200000000000003</v>
      </c>
    </row>
    <row r="144" spans="1:12" ht="15" x14ac:dyDescent="0.25">
      <c r="A144" s="23"/>
      <c r="B144" s="15"/>
      <c r="C144" s="11"/>
      <c r="D144" s="6"/>
      <c r="E144" s="42" t="s">
        <v>53</v>
      </c>
      <c r="F144" s="43">
        <v>40</v>
      </c>
      <c r="G144" s="43">
        <v>5.0999999999999996</v>
      </c>
      <c r="H144" s="43">
        <v>4.5999999999999996</v>
      </c>
      <c r="I144" s="43">
        <v>0.3</v>
      </c>
      <c r="J144" s="43">
        <v>63</v>
      </c>
      <c r="K144" s="44">
        <v>267</v>
      </c>
      <c r="L144" s="43">
        <v>13.8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785</v>
      </c>
      <c r="G146" s="19">
        <f t="shared" ref="G146:J146" si="70">SUM(G139:G145)</f>
        <v>19.100000000000001</v>
      </c>
      <c r="H146" s="19">
        <f t="shared" si="70"/>
        <v>33.1</v>
      </c>
      <c r="I146" s="19">
        <f t="shared" si="70"/>
        <v>84.8</v>
      </c>
      <c r="J146" s="19">
        <f t="shared" si="70"/>
        <v>711</v>
      </c>
      <c r="K146" s="25"/>
      <c r="L146" s="19">
        <f t="shared" ref="L146" si="71">SUM(L139:L145)</f>
        <v>107.02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95</v>
      </c>
      <c r="F147" s="43">
        <v>100</v>
      </c>
      <c r="G147" s="43">
        <v>1.9</v>
      </c>
      <c r="H147" s="43">
        <v>8.9</v>
      </c>
      <c r="I147" s="43">
        <v>7.7</v>
      </c>
      <c r="J147" s="43">
        <v>118</v>
      </c>
      <c r="K147" s="44">
        <v>50</v>
      </c>
      <c r="L147" s="43">
        <v>15.2</v>
      </c>
    </row>
    <row r="148" spans="1:12" ht="15" x14ac:dyDescent="0.25">
      <c r="A148" s="23"/>
      <c r="B148" s="15"/>
      <c r="C148" s="11"/>
      <c r="D148" s="7" t="s">
        <v>27</v>
      </c>
      <c r="E148" s="42" t="s">
        <v>89</v>
      </c>
      <c r="F148" s="43">
        <v>250</v>
      </c>
      <c r="G148" s="43">
        <v>2.4</v>
      </c>
      <c r="H148" s="43">
        <v>5</v>
      </c>
      <c r="I148" s="43">
        <v>9</v>
      </c>
      <c r="J148" s="43">
        <v>89</v>
      </c>
      <c r="K148" s="44">
        <v>118</v>
      </c>
      <c r="L148" s="43">
        <v>5.21</v>
      </c>
    </row>
    <row r="149" spans="1:12" ht="15" x14ac:dyDescent="0.25">
      <c r="A149" s="23"/>
      <c r="B149" s="15"/>
      <c r="C149" s="11"/>
      <c r="D149" s="7" t="s">
        <v>28</v>
      </c>
      <c r="E149" s="42" t="s">
        <v>90</v>
      </c>
      <c r="F149" s="43">
        <v>180</v>
      </c>
      <c r="G149" s="43">
        <v>4</v>
      </c>
      <c r="H149" s="43">
        <v>6.1</v>
      </c>
      <c r="I149" s="43">
        <v>13.7</v>
      </c>
      <c r="J149" s="43">
        <v>125</v>
      </c>
      <c r="K149" s="44">
        <v>380</v>
      </c>
      <c r="L149" s="43">
        <v>27.12</v>
      </c>
    </row>
    <row r="150" spans="1:12" ht="15" x14ac:dyDescent="0.25">
      <c r="A150" s="23"/>
      <c r="B150" s="15"/>
      <c r="C150" s="11"/>
      <c r="D150" s="7" t="s">
        <v>29</v>
      </c>
      <c r="E150" s="42" t="s">
        <v>74</v>
      </c>
      <c r="F150" s="43">
        <v>100</v>
      </c>
      <c r="G150" s="43">
        <v>20</v>
      </c>
      <c r="H150" s="43">
        <v>18</v>
      </c>
      <c r="I150" s="43">
        <v>10.7</v>
      </c>
      <c r="J150" s="43">
        <v>284</v>
      </c>
      <c r="K150" s="44">
        <v>372</v>
      </c>
      <c r="L150" s="43">
        <v>67.06</v>
      </c>
    </row>
    <row r="151" spans="1:12" ht="15" x14ac:dyDescent="0.25">
      <c r="A151" s="23"/>
      <c r="B151" s="15"/>
      <c r="C151" s="11"/>
      <c r="D151" s="7" t="s">
        <v>30</v>
      </c>
      <c r="E151" s="42" t="s">
        <v>98</v>
      </c>
      <c r="F151" s="43">
        <v>200</v>
      </c>
      <c r="G151" s="43">
        <v>0.2</v>
      </c>
      <c r="H151" s="43">
        <v>0.1</v>
      </c>
      <c r="I151" s="43">
        <v>13.5</v>
      </c>
      <c r="J151" s="43">
        <v>56</v>
      </c>
      <c r="K151" s="44">
        <v>492</v>
      </c>
      <c r="L151" s="43">
        <v>7.94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35</v>
      </c>
      <c r="G152" s="43">
        <v>2.7</v>
      </c>
      <c r="H152" s="43">
        <v>0.3</v>
      </c>
      <c r="I152" s="43">
        <v>17.2</v>
      </c>
      <c r="J152" s="43">
        <v>82</v>
      </c>
      <c r="K152" s="44">
        <v>573</v>
      </c>
      <c r="L152" s="43">
        <v>2.4700000000000002</v>
      </c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35</v>
      </c>
      <c r="G153" s="43">
        <v>3</v>
      </c>
      <c r="H153" s="43">
        <v>0.5</v>
      </c>
      <c r="I153" s="43">
        <v>14</v>
      </c>
      <c r="J153" s="43">
        <v>72</v>
      </c>
      <c r="K153" s="44">
        <v>574</v>
      </c>
      <c r="L153" s="43">
        <v>2.5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900</v>
      </c>
      <c r="G156" s="19">
        <f t="shared" ref="G156:J156" si="72">SUM(G147:G155)</f>
        <v>34.200000000000003</v>
      </c>
      <c r="H156" s="19">
        <f t="shared" si="72"/>
        <v>38.9</v>
      </c>
      <c r="I156" s="19">
        <f t="shared" si="72"/>
        <v>85.8</v>
      </c>
      <c r="J156" s="19">
        <f t="shared" si="72"/>
        <v>826</v>
      </c>
      <c r="K156" s="25"/>
      <c r="L156" s="19">
        <f t="shared" ref="L156" si="73">SUM(L147:L155)</f>
        <v>127.5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1685</v>
      </c>
      <c r="G157" s="32">
        <f t="shared" ref="G157" si="74">G146+G156</f>
        <v>53.300000000000004</v>
      </c>
      <c r="H157" s="32">
        <f t="shared" ref="H157" si="75">H146+H156</f>
        <v>72</v>
      </c>
      <c r="I157" s="32">
        <f t="shared" ref="I157" si="76">I146+I156</f>
        <v>170.6</v>
      </c>
      <c r="J157" s="32">
        <f t="shared" ref="J157:L157" si="77">J146+J156</f>
        <v>1537</v>
      </c>
      <c r="K157" s="32"/>
      <c r="L157" s="32">
        <f t="shared" si="77"/>
        <v>234.51999999999998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250</v>
      </c>
      <c r="G158" s="40">
        <v>20</v>
      </c>
      <c r="H158" s="40">
        <v>27.6</v>
      </c>
      <c r="I158" s="40">
        <v>21</v>
      </c>
      <c r="J158" s="40">
        <v>416</v>
      </c>
      <c r="K158" s="41">
        <v>270</v>
      </c>
      <c r="L158" s="40">
        <v>66.91</v>
      </c>
    </row>
    <row r="159" spans="1:12" ht="15" x14ac:dyDescent="0.25">
      <c r="A159" s="23"/>
      <c r="B159" s="15"/>
      <c r="C159" s="11"/>
      <c r="D159" s="6"/>
      <c r="E159" s="42" t="s">
        <v>63</v>
      </c>
      <c r="F159" s="43">
        <v>60</v>
      </c>
      <c r="G159" s="43">
        <v>2.7</v>
      </c>
      <c r="H159" s="43">
        <v>19</v>
      </c>
      <c r="I159" s="43">
        <v>17</v>
      </c>
      <c r="J159" s="43">
        <v>250</v>
      </c>
      <c r="K159" s="44">
        <v>462</v>
      </c>
      <c r="L159" s="43">
        <v>28.16</v>
      </c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3.3</v>
      </c>
      <c r="H160" s="43">
        <v>2.9</v>
      </c>
      <c r="I160" s="43">
        <v>13.8</v>
      </c>
      <c r="J160" s="43">
        <v>94</v>
      </c>
      <c r="K160" s="44">
        <v>574</v>
      </c>
      <c r="L160" s="43">
        <v>10.32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35</v>
      </c>
      <c r="G161" s="43">
        <v>3</v>
      </c>
      <c r="H161" s="43">
        <v>0.5</v>
      </c>
      <c r="I161" s="43">
        <v>14</v>
      </c>
      <c r="J161" s="43">
        <v>72</v>
      </c>
      <c r="K161" s="44">
        <v>574</v>
      </c>
      <c r="L161" s="43">
        <v>2.5</v>
      </c>
    </row>
    <row r="162" spans="1:12" ht="15" x14ac:dyDescent="0.25">
      <c r="A162" s="23"/>
      <c r="B162" s="15"/>
      <c r="C162" s="11"/>
      <c r="D162" s="7" t="s">
        <v>24</v>
      </c>
      <c r="E162" s="42" t="s">
        <v>57</v>
      </c>
      <c r="F162" s="43">
        <v>200</v>
      </c>
      <c r="G162" s="43">
        <v>0.8</v>
      </c>
      <c r="H162" s="43">
        <v>0.8</v>
      </c>
      <c r="I162" s="43">
        <v>19.600000000000001</v>
      </c>
      <c r="J162" s="43">
        <v>88</v>
      </c>
      <c r="K162" s="44">
        <v>82</v>
      </c>
      <c r="L162" s="43">
        <v>24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745</v>
      </c>
      <c r="G165" s="19">
        <f t="shared" ref="G165:J165" si="78">SUM(G158:G164)</f>
        <v>29.8</v>
      </c>
      <c r="H165" s="19">
        <f t="shared" si="78"/>
        <v>50.8</v>
      </c>
      <c r="I165" s="19">
        <f t="shared" si="78"/>
        <v>85.4</v>
      </c>
      <c r="J165" s="19">
        <f t="shared" si="78"/>
        <v>920</v>
      </c>
      <c r="K165" s="25"/>
      <c r="L165" s="19">
        <f t="shared" ref="L165" si="79">SUM(L158:L164)</f>
        <v>131.88999999999999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105</v>
      </c>
      <c r="G166" s="43">
        <v>3</v>
      </c>
      <c r="H166" s="43">
        <v>3.8</v>
      </c>
      <c r="I166" s="43">
        <v>5.3</v>
      </c>
      <c r="J166" s="43">
        <v>67</v>
      </c>
      <c r="K166" s="44">
        <v>148</v>
      </c>
      <c r="L166" s="43">
        <v>27.14</v>
      </c>
    </row>
    <row r="167" spans="1:12" ht="15" x14ac:dyDescent="0.25">
      <c r="A167" s="23"/>
      <c r="B167" s="15"/>
      <c r="C167" s="11"/>
      <c r="D167" s="7" t="s">
        <v>27</v>
      </c>
      <c r="E167" s="42" t="s">
        <v>58</v>
      </c>
      <c r="F167" s="43">
        <v>250</v>
      </c>
      <c r="G167" s="43">
        <v>9.3000000000000007</v>
      </c>
      <c r="H167" s="43">
        <v>11.4</v>
      </c>
      <c r="I167" s="43">
        <v>10</v>
      </c>
      <c r="J167" s="43">
        <v>180</v>
      </c>
      <c r="K167" s="44">
        <v>122</v>
      </c>
      <c r="L167" s="43">
        <v>24.5</v>
      </c>
    </row>
    <row r="168" spans="1:12" ht="15" x14ac:dyDescent="0.25">
      <c r="A168" s="23"/>
      <c r="B168" s="15"/>
      <c r="C168" s="11"/>
      <c r="D168" s="7" t="s">
        <v>28</v>
      </c>
      <c r="E168" s="42" t="s">
        <v>67</v>
      </c>
      <c r="F168" s="43">
        <v>180</v>
      </c>
      <c r="G168" s="43">
        <v>4.8</v>
      </c>
      <c r="H168" s="43">
        <v>7</v>
      </c>
      <c r="I168" s="43">
        <v>10.4</v>
      </c>
      <c r="J168" s="43">
        <v>126</v>
      </c>
      <c r="K168" s="44">
        <v>377</v>
      </c>
      <c r="L168" s="43">
        <v>18.07</v>
      </c>
    </row>
    <row r="169" spans="1:12" ht="15" x14ac:dyDescent="0.25">
      <c r="A169" s="23"/>
      <c r="B169" s="15"/>
      <c r="C169" s="11"/>
      <c r="D169" s="7" t="s">
        <v>29</v>
      </c>
      <c r="E169" s="42" t="s">
        <v>49</v>
      </c>
      <c r="F169" s="43">
        <v>100</v>
      </c>
      <c r="G169" s="43">
        <v>16</v>
      </c>
      <c r="H169" s="43">
        <v>15</v>
      </c>
      <c r="I169" s="43">
        <v>5</v>
      </c>
      <c r="J169" s="43">
        <v>219</v>
      </c>
      <c r="K169" s="44">
        <v>321</v>
      </c>
      <c r="L169" s="43">
        <v>36.86</v>
      </c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</v>
      </c>
      <c r="H170" s="43">
        <v>0</v>
      </c>
      <c r="I170" s="43">
        <v>24</v>
      </c>
      <c r="J170" s="43">
        <v>95</v>
      </c>
      <c r="K170" s="44">
        <v>504</v>
      </c>
      <c r="L170" s="43">
        <v>11.63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35</v>
      </c>
      <c r="G171" s="43">
        <v>2.7</v>
      </c>
      <c r="H171" s="43">
        <v>0.3</v>
      </c>
      <c r="I171" s="43">
        <v>17.2</v>
      </c>
      <c r="J171" s="43">
        <v>82</v>
      </c>
      <c r="K171" s="44">
        <v>573</v>
      </c>
      <c r="L171" s="43">
        <v>2.4700000000000002</v>
      </c>
    </row>
    <row r="172" spans="1:12" ht="15" x14ac:dyDescent="0.25">
      <c r="A172" s="23"/>
      <c r="B172" s="15"/>
      <c r="C172" s="11"/>
      <c r="D172" s="7" t="s">
        <v>32</v>
      </c>
      <c r="E172" s="42" t="s">
        <v>44</v>
      </c>
      <c r="F172" s="43">
        <v>35</v>
      </c>
      <c r="G172" s="43">
        <v>3</v>
      </c>
      <c r="H172" s="43">
        <v>0.5</v>
      </c>
      <c r="I172" s="43">
        <v>14</v>
      </c>
      <c r="J172" s="43">
        <v>72</v>
      </c>
      <c r="K172" s="44">
        <v>574</v>
      </c>
      <c r="L172" s="43">
        <v>2.5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905</v>
      </c>
      <c r="G175" s="19">
        <f t="shared" ref="G175:J175" si="80">SUM(G166:G174)</f>
        <v>38.800000000000004</v>
      </c>
      <c r="H175" s="19">
        <f t="shared" si="80"/>
        <v>38</v>
      </c>
      <c r="I175" s="19">
        <f t="shared" si="80"/>
        <v>85.9</v>
      </c>
      <c r="J175" s="19">
        <f t="shared" si="80"/>
        <v>841</v>
      </c>
      <c r="K175" s="25"/>
      <c r="L175" s="19">
        <f t="shared" ref="L175" si="81">SUM(L166:L174)</f>
        <v>123.17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1650</v>
      </c>
      <c r="G176" s="32">
        <f t="shared" ref="G176" si="82">G165+G175</f>
        <v>68.600000000000009</v>
      </c>
      <c r="H176" s="32">
        <f t="shared" ref="H176" si="83">H165+H175</f>
        <v>88.8</v>
      </c>
      <c r="I176" s="32">
        <f t="shared" ref="I176" si="84">I165+I175</f>
        <v>171.3</v>
      </c>
      <c r="J176" s="32">
        <f t="shared" ref="J176:L176" si="85">J165+J175</f>
        <v>1761</v>
      </c>
      <c r="K176" s="32"/>
      <c r="L176" s="32">
        <f t="shared" si="85"/>
        <v>255.06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250</v>
      </c>
      <c r="G177" s="40">
        <v>39.799999999999997</v>
      </c>
      <c r="H177" s="40">
        <v>19.3</v>
      </c>
      <c r="I177" s="40">
        <v>38</v>
      </c>
      <c r="J177" s="40">
        <v>485</v>
      </c>
      <c r="K177" s="41">
        <v>279</v>
      </c>
      <c r="L177" s="40">
        <v>113.03</v>
      </c>
    </row>
    <row r="178" spans="1:12" ht="15" x14ac:dyDescent="0.25">
      <c r="A178" s="23"/>
      <c r="B178" s="15"/>
      <c r="C178" s="11"/>
      <c r="D178" s="6"/>
      <c r="E178" s="42" t="s">
        <v>78</v>
      </c>
      <c r="F178" s="43">
        <v>30</v>
      </c>
      <c r="G178" s="43">
        <v>0.12</v>
      </c>
      <c r="H178" s="43">
        <v>0</v>
      </c>
      <c r="I178" s="43">
        <v>19.5</v>
      </c>
      <c r="J178" s="43">
        <v>79</v>
      </c>
      <c r="K178" s="44">
        <v>86</v>
      </c>
      <c r="L178" s="43">
        <v>6.49</v>
      </c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43">
        <v>2.92</v>
      </c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35</v>
      </c>
      <c r="G180" s="43">
        <v>2.7</v>
      </c>
      <c r="H180" s="43">
        <v>0.3</v>
      </c>
      <c r="I180" s="43">
        <v>17.2</v>
      </c>
      <c r="J180" s="43">
        <v>82</v>
      </c>
      <c r="K180" s="44">
        <v>573</v>
      </c>
      <c r="L180" s="43">
        <v>2.4700000000000002</v>
      </c>
    </row>
    <row r="181" spans="1:12" ht="15" x14ac:dyDescent="0.25">
      <c r="A181" s="23"/>
      <c r="B181" s="15"/>
      <c r="C181" s="11"/>
      <c r="D181" s="7" t="s">
        <v>24</v>
      </c>
      <c r="E181" s="42" t="s">
        <v>45</v>
      </c>
      <c r="F181" s="43">
        <v>200</v>
      </c>
      <c r="G181" s="43">
        <v>0.8</v>
      </c>
      <c r="H181" s="43">
        <v>0.8</v>
      </c>
      <c r="I181" s="43">
        <v>19.600000000000001</v>
      </c>
      <c r="J181" s="43">
        <v>88</v>
      </c>
      <c r="K181" s="44">
        <v>82</v>
      </c>
      <c r="L181" s="43">
        <v>39.200000000000003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715</v>
      </c>
      <c r="G184" s="19">
        <f t="shared" ref="G184:J184" si="86">SUM(G177:G183)</f>
        <v>43.719999999999992</v>
      </c>
      <c r="H184" s="19">
        <f t="shared" si="86"/>
        <v>20.500000000000004</v>
      </c>
      <c r="I184" s="19">
        <f t="shared" si="86"/>
        <v>103.80000000000001</v>
      </c>
      <c r="J184" s="19">
        <f t="shared" si="86"/>
        <v>774</v>
      </c>
      <c r="K184" s="25"/>
      <c r="L184" s="19">
        <f t="shared" ref="L184" si="87">SUM(L177:L183)</f>
        <v>164.11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95</v>
      </c>
      <c r="F185" s="43">
        <v>100</v>
      </c>
      <c r="G185" s="43">
        <v>1.9</v>
      </c>
      <c r="H185" s="43">
        <v>8.9</v>
      </c>
      <c r="I185" s="43">
        <v>7.7</v>
      </c>
      <c r="J185" s="43">
        <v>118</v>
      </c>
      <c r="K185" s="44">
        <v>50</v>
      </c>
      <c r="L185" s="43">
        <v>15.2</v>
      </c>
    </row>
    <row r="186" spans="1:12" ht="15" x14ac:dyDescent="0.25">
      <c r="A186" s="23"/>
      <c r="B186" s="15"/>
      <c r="C186" s="11"/>
      <c r="D186" s="7" t="s">
        <v>27</v>
      </c>
      <c r="E186" s="42" t="s">
        <v>92</v>
      </c>
      <c r="F186" s="43">
        <v>250</v>
      </c>
      <c r="G186" s="43">
        <v>2.4</v>
      </c>
      <c r="H186" s="43">
        <v>4.8</v>
      </c>
      <c r="I186" s="43">
        <v>10.4</v>
      </c>
      <c r="J186" s="43">
        <v>94</v>
      </c>
      <c r="K186" s="44">
        <v>98</v>
      </c>
      <c r="L186" s="43">
        <v>8.49</v>
      </c>
    </row>
    <row r="187" spans="1:12" ht="15" x14ac:dyDescent="0.25">
      <c r="A187" s="23"/>
      <c r="B187" s="15"/>
      <c r="C187" s="11"/>
      <c r="D187" s="7" t="s">
        <v>28</v>
      </c>
      <c r="E187" s="42" t="s">
        <v>93</v>
      </c>
      <c r="F187" s="43">
        <v>250</v>
      </c>
      <c r="G187" s="43">
        <v>15.4</v>
      </c>
      <c r="H187" s="43">
        <v>10.3</v>
      </c>
      <c r="I187" s="43">
        <v>31</v>
      </c>
      <c r="J187" s="43">
        <v>279</v>
      </c>
      <c r="K187" s="44">
        <v>375</v>
      </c>
      <c r="L187" s="43">
        <v>68.39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0.1</v>
      </c>
      <c r="H189" s="43">
        <v>0.1</v>
      </c>
      <c r="I189" s="43">
        <v>10.9</v>
      </c>
      <c r="J189" s="43">
        <v>45</v>
      </c>
      <c r="K189" s="44">
        <v>492</v>
      </c>
      <c r="L189" s="43">
        <v>8.16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35</v>
      </c>
      <c r="G190" s="43">
        <v>2.7</v>
      </c>
      <c r="H190" s="43">
        <v>0.3</v>
      </c>
      <c r="I190" s="43">
        <v>17.2</v>
      </c>
      <c r="J190" s="43">
        <v>82</v>
      </c>
      <c r="K190" s="44">
        <v>573</v>
      </c>
      <c r="L190" s="43">
        <v>2.4700000000000002</v>
      </c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35</v>
      </c>
      <c r="G191" s="43">
        <v>3</v>
      </c>
      <c r="H191" s="43">
        <v>0.5</v>
      </c>
      <c r="I191" s="43">
        <v>14</v>
      </c>
      <c r="J191" s="43">
        <v>72</v>
      </c>
      <c r="K191" s="44">
        <v>574</v>
      </c>
      <c r="L191" s="43">
        <v>2.5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25.5</v>
      </c>
      <c r="H194" s="19">
        <f t="shared" si="88"/>
        <v>24.900000000000002</v>
      </c>
      <c r="I194" s="19">
        <f t="shared" si="88"/>
        <v>91.2</v>
      </c>
      <c r="J194" s="19">
        <f t="shared" si="88"/>
        <v>690</v>
      </c>
      <c r="K194" s="25"/>
      <c r="L194" s="19">
        <f t="shared" ref="L194" si="89">SUM(L185:L193)</f>
        <v>105.21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1585</v>
      </c>
      <c r="G195" s="32">
        <f t="shared" ref="G195" si="90">G184+G194</f>
        <v>69.22</v>
      </c>
      <c r="H195" s="32">
        <f t="shared" ref="H195" si="91">H184+H194</f>
        <v>45.400000000000006</v>
      </c>
      <c r="I195" s="32">
        <f t="shared" ref="I195" si="92">I184+I194</f>
        <v>195</v>
      </c>
      <c r="J195" s="32">
        <f t="shared" ref="J195:L195" si="93">J184+J194</f>
        <v>1464</v>
      </c>
      <c r="K195" s="32"/>
      <c r="L195" s="32">
        <f t="shared" si="93"/>
        <v>269.32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1644.5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66.953999999999994</v>
      </c>
      <c r="H196" s="34">
        <f t="shared" si="94"/>
        <v>61.819999999999993</v>
      </c>
      <c r="I196" s="34">
        <f t="shared" si="94"/>
        <v>198.21999999999997</v>
      </c>
      <c r="J196" s="34">
        <f t="shared" si="94"/>
        <v>1610.8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235.31100000000001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2025-01-14T05:06:19Z</dcterms:modified>
</cp:coreProperties>
</file>