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7065" activeTab="1"/>
  </bookViews>
  <sheets>
    <sheet name="до 7 лет" sheetId="2" r:id="rId1"/>
    <sheet name="с 12 лет" sheetId="1" r:id="rId2"/>
  </sheets>
  <calcPr calcId="145621"/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  <c r="A14" i="2"/>
  <c r="B14" i="2"/>
  <c r="F23" i="2"/>
  <c r="G23" i="2"/>
  <c r="H23" i="2"/>
  <c r="I23" i="2"/>
  <c r="J23" i="2"/>
  <c r="L23" i="2"/>
  <c r="A24" i="2"/>
  <c r="B24" i="2"/>
  <c r="F24" i="2"/>
  <c r="G24" i="2"/>
  <c r="H24" i="2"/>
  <c r="I24" i="2"/>
  <c r="J24" i="2"/>
  <c r="L24" i="2"/>
  <c r="F32" i="2"/>
  <c r="G32" i="2"/>
  <c r="H32" i="2"/>
  <c r="I32" i="2"/>
  <c r="J32" i="2"/>
  <c r="L32" i="2"/>
  <c r="A33" i="2"/>
  <c r="B33" i="2"/>
  <c r="F42" i="2"/>
  <c r="G42" i="2"/>
  <c r="H42" i="2"/>
  <c r="I42" i="2"/>
  <c r="J42" i="2"/>
  <c r="L42" i="2"/>
  <c r="A43" i="2"/>
  <c r="B43" i="2"/>
  <c r="F43" i="2"/>
  <c r="G43" i="2"/>
  <c r="H43" i="2"/>
  <c r="I43" i="2"/>
  <c r="J43" i="2"/>
  <c r="L43" i="2"/>
  <c r="F51" i="2"/>
  <c r="G51" i="2"/>
  <c r="H51" i="2"/>
  <c r="I51" i="2"/>
  <c r="J51" i="2"/>
  <c r="L51" i="2"/>
  <c r="A52" i="2"/>
  <c r="B52" i="2"/>
  <c r="F61" i="2"/>
  <c r="G61" i="2"/>
  <c r="H61" i="2"/>
  <c r="I61" i="2"/>
  <c r="I62" i="2" s="1"/>
  <c r="J61" i="2"/>
  <c r="L61" i="2"/>
  <c r="A62" i="2"/>
  <c r="B62" i="2"/>
  <c r="F62" i="2"/>
  <c r="G62" i="2"/>
  <c r="H62" i="2"/>
  <c r="F70" i="2"/>
  <c r="G70" i="2"/>
  <c r="H70" i="2"/>
  <c r="I70" i="2"/>
  <c r="J70" i="2"/>
  <c r="L70" i="2"/>
  <c r="A71" i="2"/>
  <c r="B71" i="2"/>
  <c r="F80" i="2"/>
  <c r="F81" i="2" s="1"/>
  <c r="G80" i="2"/>
  <c r="G81" i="2" s="1"/>
  <c r="H80" i="2"/>
  <c r="H81" i="2" s="1"/>
  <c r="I80" i="2"/>
  <c r="I81" i="2" s="1"/>
  <c r="J80" i="2"/>
  <c r="L80" i="2"/>
  <c r="A81" i="2"/>
  <c r="B81" i="2"/>
  <c r="J81" i="2"/>
  <c r="L81" i="2"/>
  <c r="F89" i="2"/>
  <c r="G89" i="2"/>
  <c r="H89" i="2"/>
  <c r="I89" i="2"/>
  <c r="J89" i="2"/>
  <c r="L89" i="2"/>
  <c r="A90" i="2"/>
  <c r="B90" i="2"/>
  <c r="F99" i="2"/>
  <c r="G99" i="2"/>
  <c r="H99" i="2"/>
  <c r="I99" i="2"/>
  <c r="J99" i="2"/>
  <c r="L99" i="2"/>
  <c r="A100" i="2"/>
  <c r="B100" i="2"/>
  <c r="F100" i="2"/>
  <c r="G100" i="2"/>
  <c r="J100" i="2"/>
  <c r="L100" i="2"/>
  <c r="F108" i="2"/>
  <c r="G108" i="2"/>
  <c r="H108" i="2"/>
  <c r="I108" i="2"/>
  <c r="J108" i="2"/>
  <c r="L108" i="2"/>
  <c r="A109" i="2"/>
  <c r="B109" i="2"/>
  <c r="F118" i="2"/>
  <c r="G118" i="2"/>
  <c r="H118" i="2"/>
  <c r="I118" i="2"/>
  <c r="J118" i="2"/>
  <c r="L118" i="2"/>
  <c r="A119" i="2"/>
  <c r="B119" i="2"/>
  <c r="F119" i="2"/>
  <c r="G119" i="2"/>
  <c r="H119" i="2"/>
  <c r="L119" i="2"/>
  <c r="F127" i="2"/>
  <c r="G127" i="2"/>
  <c r="H127" i="2"/>
  <c r="I127" i="2"/>
  <c r="J127" i="2"/>
  <c r="L127" i="2"/>
  <c r="A128" i="2"/>
  <c r="B128" i="2"/>
  <c r="F137" i="2"/>
  <c r="G137" i="2"/>
  <c r="G138" i="2" s="1"/>
  <c r="H137" i="2"/>
  <c r="H138" i="2" s="1"/>
  <c r="I137" i="2"/>
  <c r="I138" i="2" s="1"/>
  <c r="J137" i="2"/>
  <c r="J138" i="2" s="1"/>
  <c r="L137" i="2"/>
  <c r="A138" i="2"/>
  <c r="B138" i="2"/>
  <c r="F138" i="2"/>
  <c r="L138" i="2"/>
  <c r="F146" i="2"/>
  <c r="G146" i="2"/>
  <c r="H146" i="2"/>
  <c r="I146" i="2"/>
  <c r="J146" i="2"/>
  <c r="L146" i="2"/>
  <c r="A147" i="2"/>
  <c r="B147" i="2"/>
  <c r="F156" i="2"/>
  <c r="F157" i="2" s="1"/>
  <c r="G156" i="2"/>
  <c r="H156" i="2"/>
  <c r="I156" i="2"/>
  <c r="J156" i="2"/>
  <c r="L156" i="2"/>
  <c r="A157" i="2"/>
  <c r="B157" i="2"/>
  <c r="J157" i="2"/>
  <c r="L157" i="2"/>
  <c r="F165" i="2"/>
  <c r="G165" i="2"/>
  <c r="H165" i="2"/>
  <c r="I165" i="2"/>
  <c r="J165" i="2"/>
  <c r="L165" i="2"/>
  <c r="A166" i="2"/>
  <c r="B166" i="2"/>
  <c r="F175" i="2"/>
  <c r="G175" i="2"/>
  <c r="H175" i="2"/>
  <c r="I175" i="2"/>
  <c r="I176" i="2" s="1"/>
  <c r="J175" i="2"/>
  <c r="J176" i="2" s="1"/>
  <c r="L175" i="2"/>
  <c r="L176" i="2" s="1"/>
  <c r="A176" i="2"/>
  <c r="B176" i="2"/>
  <c r="F176" i="2"/>
  <c r="G176" i="2"/>
  <c r="H176" i="2"/>
  <c r="F184" i="2"/>
  <c r="G184" i="2"/>
  <c r="H184" i="2"/>
  <c r="I184" i="2"/>
  <c r="J184" i="2"/>
  <c r="L184" i="2"/>
  <c r="A185" i="2"/>
  <c r="B185" i="2"/>
  <c r="F194" i="2"/>
  <c r="G194" i="2"/>
  <c r="H194" i="2"/>
  <c r="H195" i="2" s="1"/>
  <c r="I194" i="2"/>
  <c r="I195" i="2" s="1"/>
  <c r="J194" i="2"/>
  <c r="J195" i="2" s="1"/>
  <c r="L194" i="2"/>
  <c r="L195" i="2" s="1"/>
  <c r="A195" i="2"/>
  <c r="B195" i="2"/>
  <c r="F195" i="2"/>
  <c r="G195" i="2"/>
  <c r="B195" i="1"/>
  <c r="A195" i="1"/>
  <c r="L194" i="1"/>
  <c r="L195" i="1" s="1"/>
  <c r="J194" i="1"/>
  <c r="I194" i="1"/>
  <c r="H194" i="1"/>
  <c r="G194" i="1"/>
  <c r="F194" i="1"/>
  <c r="B185" i="1"/>
  <c r="A185" i="1"/>
  <c r="L184" i="1"/>
  <c r="J184" i="1"/>
  <c r="J195" i="1"/>
  <c r="I184" i="1"/>
  <c r="H184" i="1"/>
  <c r="H195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/>
  <c r="I146" i="1"/>
  <c r="H146" i="1"/>
  <c r="G146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I127" i="1"/>
  <c r="H127" i="1"/>
  <c r="G127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62" i="1"/>
  <c r="G195" i="1"/>
  <c r="I195" i="1"/>
  <c r="J176" i="1"/>
  <c r="H176" i="1"/>
  <c r="G176" i="1"/>
  <c r="I176" i="1"/>
  <c r="H157" i="1"/>
  <c r="I157" i="1"/>
  <c r="G157" i="1"/>
  <c r="J138" i="1"/>
  <c r="I138" i="1"/>
  <c r="H138" i="1"/>
  <c r="G138" i="1"/>
  <c r="L119" i="1"/>
  <c r="I119" i="1"/>
  <c r="G119" i="1"/>
  <c r="J119" i="1"/>
  <c r="H119" i="1"/>
  <c r="F119" i="1"/>
  <c r="L100" i="1"/>
  <c r="I100" i="1"/>
  <c r="J100" i="1"/>
  <c r="H100" i="1"/>
  <c r="G100" i="1"/>
  <c r="F100" i="1"/>
  <c r="L24" i="1"/>
  <c r="F24" i="1"/>
  <c r="J24" i="1"/>
  <c r="I24" i="1"/>
  <c r="H24" i="1"/>
  <c r="G24" i="1"/>
  <c r="F81" i="1"/>
  <c r="L81" i="1"/>
  <c r="J81" i="1"/>
  <c r="G81" i="1"/>
  <c r="H81" i="1"/>
  <c r="I81" i="1"/>
  <c r="I62" i="1"/>
  <c r="F62" i="1"/>
  <c r="J62" i="1"/>
  <c r="H62" i="1"/>
  <c r="G62" i="1"/>
  <c r="L43" i="1"/>
  <c r="G43" i="1"/>
  <c r="F43" i="1"/>
  <c r="J43" i="1"/>
  <c r="I43" i="1"/>
  <c r="H43" i="1"/>
  <c r="G196" i="1"/>
  <c r="H196" i="1"/>
  <c r="F196" i="1"/>
  <c r="I196" i="1"/>
  <c r="J196" i="1"/>
  <c r="L176" i="1" l="1"/>
  <c r="L157" i="1"/>
  <c r="I157" i="2"/>
  <c r="H157" i="2"/>
  <c r="G157" i="2"/>
  <c r="G196" i="2" s="1"/>
  <c r="J119" i="2"/>
  <c r="I119" i="2"/>
  <c r="I100" i="2"/>
  <c r="H100" i="2"/>
  <c r="H196" i="2"/>
  <c r="J62" i="2"/>
  <c r="L62" i="2"/>
  <c r="L196" i="2" s="1"/>
  <c r="F196" i="2"/>
  <c r="L196" i="1" l="1"/>
  <c r="I196" i="2"/>
  <c r="J196" i="2"/>
</calcChain>
</file>

<file path=xl/sharedStrings.xml><?xml version="1.0" encoding="utf-8"?>
<sst xmlns="http://schemas.openxmlformats.org/spreadsheetml/2006/main" count="618" uniqueCount="106">
  <si>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</si>
  <si>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</si>
  <si>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</si>
  <si>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</si>
  <si>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</si>
  <si>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</si>
  <si>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</si>
  <si>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</si>
  <si>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</si>
  <si>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</si>
  <si>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</si>
  <si>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</si>
  <si>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</si>
  <si>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</si>
  <si>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</si>
  <si>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</si>
  <si>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</si>
  <si>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</si>
  <si>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</si>
  <si>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</si>
  <si>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</si>
  <si>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</si>
  <si>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</si>
  <si>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</si>
  <si>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</si>
  <si>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</si>
  <si>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</si>
  <si>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</si>
  <si>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</si>
  <si>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</si>
  <si>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</si>
  <si>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</si>
  <si>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</si>
  <si>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</si>
  <si>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</si>
  <si>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</si>
  <si>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</si>
  <si>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</si>
  <si>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"Ювинская СОШ"</t>
  </si>
  <si>
    <t>директор</t>
  </si>
  <si>
    <t>Исакова Наталья Анатольевна</t>
  </si>
  <si>
    <t>с 12 лет и старше</t>
  </si>
  <si>
    <t>Запеканка пшеная с творогом</t>
  </si>
  <si>
    <t>Молоко сгущеное</t>
  </si>
  <si>
    <t>Чай с лимоном</t>
  </si>
  <si>
    <t>Хлеб пшеничный</t>
  </si>
  <si>
    <t>Кукуруза</t>
  </si>
  <si>
    <t>Суп срыбными консервами</t>
  </si>
  <si>
    <t>Рагу из птицы</t>
  </si>
  <si>
    <t>Компот из яблок с лимоном</t>
  </si>
  <si>
    <t>Компот из яблок и ягод замороженных</t>
  </si>
  <si>
    <t>Хлеб ржаной</t>
  </si>
  <si>
    <t>Омлет натуральный</t>
  </si>
  <si>
    <t>Бутерброд с маслом</t>
  </si>
  <si>
    <t>Какао с молоком</t>
  </si>
  <si>
    <t>Борщ с капустой и картофелем</t>
  </si>
  <si>
    <t>Пюре картофельное</t>
  </si>
  <si>
    <t>Шницель натуральный рубленый</t>
  </si>
  <si>
    <t>Соус томатный</t>
  </si>
  <si>
    <t>Каша из овсяных хлопьев "Геркулес" жидкая</t>
  </si>
  <si>
    <t>Яйцо вареное</t>
  </si>
  <si>
    <t xml:space="preserve">Чай с молоком </t>
  </si>
  <si>
    <t>Апельсины свежие</t>
  </si>
  <si>
    <t>Зеленый горошек</t>
  </si>
  <si>
    <t>Суп из овощей</t>
  </si>
  <si>
    <t>Макаронные изделия отварные</t>
  </si>
  <si>
    <t>Биточки из птицы</t>
  </si>
  <si>
    <t>Сок промышленного производства</t>
  </si>
  <si>
    <t>Соус молочный</t>
  </si>
  <si>
    <t>Каша "Дружба"</t>
  </si>
  <si>
    <t>Бутерброд с сыром</t>
  </si>
  <si>
    <t>Чай с сахаром</t>
  </si>
  <si>
    <t>Икра кабачковая (промышленного производства)</t>
  </si>
  <si>
    <t>Суп гороховый</t>
  </si>
  <si>
    <t>Суп картофельный с макаронными изделиями</t>
  </si>
  <si>
    <t>Каша гречневая рассыпчатая</t>
  </si>
  <si>
    <t>Мясо тушеное</t>
  </si>
  <si>
    <t>Кисель с витаминами "Витошка"</t>
  </si>
  <si>
    <t>Яблоки свежие</t>
  </si>
  <si>
    <t>Запеканка из творога</t>
  </si>
  <si>
    <t>Джем</t>
  </si>
  <si>
    <t>Чай  с сахаром</t>
  </si>
  <si>
    <t>Рис отварной</t>
  </si>
  <si>
    <t>Рыба припущенна в молоке</t>
  </si>
  <si>
    <t>Компот из свежих яблок</t>
  </si>
  <si>
    <t xml:space="preserve">Каша пшеничная молочная </t>
  </si>
  <si>
    <t>Щи из свежей капусты</t>
  </si>
  <si>
    <t>Жаркое по-домашнему</t>
  </si>
  <si>
    <t>Компт из ягод замороженных</t>
  </si>
  <si>
    <t>Пудинг творожный запеченый</t>
  </si>
  <si>
    <t>Чай с молоком</t>
  </si>
  <si>
    <t>Рассольник ленинградский</t>
  </si>
  <si>
    <t>Каша рисовая вязкая</t>
  </si>
  <si>
    <t>Биточки рыбные</t>
  </si>
  <si>
    <t>Сок промышленного производста</t>
  </si>
  <si>
    <t>Суп молочный с макаронными изделиями</t>
  </si>
  <si>
    <t>Икра кабачковая (промышленног производства)</t>
  </si>
  <si>
    <t>Суп крестьянский с крупой</t>
  </si>
  <si>
    <t>Капуста тушеная</t>
  </si>
  <si>
    <t>Компот из вишен и яблок</t>
  </si>
  <si>
    <t>Омлет с рисовой кашей</t>
  </si>
  <si>
    <t>Суп с рыбными консервами</t>
  </si>
  <si>
    <t>Свекольник</t>
  </si>
  <si>
    <t>Плов из отварной птицы</t>
  </si>
  <si>
    <t>Компот из яблк и ягод замороженных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</si>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</sst>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L172" sqref="L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40</v>
      </c>
      <c r="I2" s="56"/>
      <c r="J2" s="56"/>
      <c r="K2" s="56"/>
    </row>
    <row r="3" spans="1:12" ht="17.25" customHeight="1" x14ac:dyDescent="0.2">
      <c r="A3" s="3" t="s">
        <v>8</v>
      </c>
      <c r="C3" s="2"/>
      <c r="D3" s="3"/>
      <c r="E3" s="38" t="s">
        <v>105</v>
      </c>
      <c r="G3" s="2" t="s">
        <v>18</v>
      </c>
      <c r="H3" s="48">
        <v>1</v>
      </c>
      <c r="I3" s="48">
        <v>11</v>
      </c>
      <c r="J3" s="49">
        <v>2023</v>
      </c>
      <c r="K3" s="50"/>
    </row>
    <row r="4" spans="1:12" x14ac:dyDescent="0.2">
      <c r="C4" s="2"/>
      <c r="D4" s="3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69</v>
      </c>
      <c r="F6" s="40">
        <v>200</v>
      </c>
      <c r="G6" s="40">
        <v>5</v>
      </c>
      <c r="H6" s="40">
        <v>7</v>
      </c>
      <c r="I6" s="40">
        <v>28</v>
      </c>
      <c r="J6" s="40">
        <v>191</v>
      </c>
      <c r="K6" s="41">
        <v>229</v>
      </c>
      <c r="L6" s="40">
        <v>13.11</v>
      </c>
    </row>
    <row r="7" spans="1:12" ht="15" x14ac:dyDescent="0.25">
      <c r="A7" s="23"/>
      <c r="B7" s="15"/>
      <c r="C7" s="11"/>
      <c r="D7" s="6"/>
      <c r="E7" s="42" t="s">
        <v>70</v>
      </c>
      <c r="F7" s="43">
        <v>45</v>
      </c>
      <c r="G7" s="43">
        <v>10</v>
      </c>
      <c r="H7" s="43">
        <v>13</v>
      </c>
      <c r="I7" s="43">
        <v>14</v>
      </c>
      <c r="J7" s="43">
        <v>215</v>
      </c>
      <c r="K7" s="44">
        <v>63</v>
      </c>
      <c r="L7" s="43">
        <v>17.25</v>
      </c>
    </row>
    <row r="8" spans="1:12" ht="15" x14ac:dyDescent="0.25">
      <c r="A8" s="23"/>
      <c r="B8" s="15"/>
      <c r="C8" s="11"/>
      <c r="D8" s="7" t="s">
        <v>21</v>
      </c>
      <c r="E8" s="42" t="s">
        <v>71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>
        <v>1.38</v>
      </c>
    </row>
    <row r="9" spans="1:12" ht="15" x14ac:dyDescent="0.25">
      <c r="A9" s="23"/>
      <c r="B9" s="15"/>
      <c r="C9" s="11"/>
      <c r="D9" s="7" t="s">
        <v>22</v>
      </c>
      <c r="E9" s="42" t="s">
        <v>51</v>
      </c>
      <c r="F9" s="43">
        <v>35</v>
      </c>
      <c r="G9" s="43">
        <v>3</v>
      </c>
      <c r="H9" s="43">
        <v>0.5</v>
      </c>
      <c r="I9" s="43">
        <v>14</v>
      </c>
      <c r="J9" s="43">
        <v>72</v>
      </c>
      <c r="K9" s="44">
        <v>574</v>
      </c>
      <c r="L9" s="43">
        <v>1.96</v>
      </c>
    </row>
    <row r="10" spans="1:12" ht="15" x14ac:dyDescent="0.25">
      <c r="A10" s="23"/>
      <c r="B10" s="15"/>
      <c r="C10" s="11"/>
      <c r="D10" s="7" t="s">
        <v>23</v>
      </c>
      <c r="E10" s="42" t="s">
        <v>62</v>
      </c>
      <c r="F10" s="43">
        <v>200</v>
      </c>
      <c r="G10" s="43">
        <v>0.8</v>
      </c>
      <c r="H10" s="43">
        <v>0.8</v>
      </c>
      <c r="I10" s="43">
        <v>19.600000000000001</v>
      </c>
      <c r="J10" s="43">
        <v>88</v>
      </c>
      <c r="K10" s="44">
        <v>82</v>
      </c>
      <c r="L10" s="43">
        <v>47</v>
      </c>
    </row>
    <row r="11" spans="1:12" ht="15" x14ac:dyDescent="0.25">
      <c r="A11" s="23"/>
      <c r="B11" s="15"/>
      <c r="C11" s="11"/>
      <c r="D11" s="6"/>
      <c r="E11" s="42" t="s">
        <v>60</v>
      </c>
      <c r="F11" s="43">
        <v>40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267</v>
      </c>
      <c r="L11" s="43">
        <v>10.9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720</v>
      </c>
      <c r="G13" s="19">
        <f>SUM(G6:G12)</f>
        <v>24.1</v>
      </c>
      <c r="H13" s="19">
        <f>SUM(H6:H12)</f>
        <v>26</v>
      </c>
      <c r="I13" s="19">
        <f>SUM(I6:I12)</f>
        <v>85.2</v>
      </c>
      <c r="J13" s="19">
        <f>SUM(J6:J12)</f>
        <v>667</v>
      </c>
      <c r="K13" s="25"/>
      <c r="L13" s="19">
        <f>SUM(L6:L12)</f>
        <v>91.6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60</v>
      </c>
      <c r="G14" s="43">
        <v>1.9</v>
      </c>
      <c r="H14" s="43">
        <v>8.9</v>
      </c>
      <c r="I14" s="43">
        <v>7.7</v>
      </c>
      <c r="J14" s="43">
        <v>118</v>
      </c>
      <c r="K14" s="44">
        <v>150</v>
      </c>
      <c r="L14" s="43">
        <v>7.8</v>
      </c>
    </row>
    <row r="15" spans="1:12" ht="15" x14ac:dyDescent="0.25">
      <c r="A15" s="23"/>
      <c r="B15" s="15"/>
      <c r="C15" s="11"/>
      <c r="D15" s="7" t="s">
        <v>26</v>
      </c>
      <c r="E15" s="42" t="s">
        <v>74</v>
      </c>
      <c r="F15" s="43">
        <v>200</v>
      </c>
      <c r="G15" s="43">
        <v>2.2999999999999998</v>
      </c>
      <c r="H15" s="43">
        <v>3.3</v>
      </c>
      <c r="I15" s="43">
        <v>9.8000000000000007</v>
      </c>
      <c r="J15" s="43">
        <v>78</v>
      </c>
      <c r="K15" s="44">
        <v>129</v>
      </c>
      <c r="L15" s="43">
        <v>4.09</v>
      </c>
    </row>
    <row r="16" spans="1:12" ht="15" x14ac:dyDescent="0.25">
      <c r="A16" s="23"/>
      <c r="B16" s="15"/>
      <c r="C16" s="11"/>
      <c r="D16" s="7" t="s">
        <v>27</v>
      </c>
      <c r="E16" s="42" t="s">
        <v>75</v>
      </c>
      <c r="F16" s="43">
        <v>150</v>
      </c>
      <c r="G16" s="43">
        <v>9</v>
      </c>
      <c r="H16" s="43">
        <v>6.6</v>
      </c>
      <c r="I16" s="43">
        <v>39.200000000000003</v>
      </c>
      <c r="J16" s="43">
        <v>251</v>
      </c>
      <c r="K16" s="44">
        <v>202</v>
      </c>
      <c r="L16" s="43">
        <v>8.5500000000000007</v>
      </c>
    </row>
    <row r="17" spans="1:12" ht="15" x14ac:dyDescent="0.25">
      <c r="A17" s="23"/>
      <c r="B17" s="15"/>
      <c r="C17" s="11"/>
      <c r="D17" s="7" t="s">
        <v>28</v>
      </c>
      <c r="E17" s="42" t="s">
        <v>76</v>
      </c>
      <c r="F17" s="43">
        <v>90</v>
      </c>
      <c r="G17" s="43">
        <v>14</v>
      </c>
      <c r="H17" s="43">
        <v>13.5</v>
      </c>
      <c r="I17" s="43">
        <v>4.5</v>
      </c>
      <c r="J17" s="43">
        <v>197</v>
      </c>
      <c r="K17" s="44">
        <v>321</v>
      </c>
      <c r="L17" s="43">
        <v>42.28</v>
      </c>
    </row>
    <row r="18" spans="1:12" ht="15" x14ac:dyDescent="0.25">
      <c r="A18" s="23"/>
      <c r="B18" s="15"/>
      <c r="C18" s="11"/>
      <c r="D18" s="7" t="s">
        <v>29</v>
      </c>
      <c r="E18" s="42" t="s">
        <v>77</v>
      </c>
      <c r="F18" s="43">
        <v>200</v>
      </c>
      <c r="G18" s="43">
        <v>0</v>
      </c>
      <c r="H18" s="43">
        <v>0</v>
      </c>
      <c r="I18" s="43">
        <v>24</v>
      </c>
      <c r="J18" s="43">
        <v>95</v>
      </c>
      <c r="K18" s="44">
        <v>504</v>
      </c>
      <c r="L18" s="43">
        <v>10.75</v>
      </c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35</v>
      </c>
      <c r="G19" s="43">
        <v>2.7</v>
      </c>
      <c r="H19" s="43">
        <v>0.3</v>
      </c>
      <c r="I19" s="43">
        <v>17.2</v>
      </c>
      <c r="J19" s="43">
        <v>82</v>
      </c>
      <c r="K19" s="44">
        <v>573</v>
      </c>
      <c r="L19" s="43">
        <v>1.96</v>
      </c>
    </row>
    <row r="20" spans="1:12" ht="15" x14ac:dyDescent="0.25">
      <c r="A20" s="23"/>
      <c r="B20" s="15"/>
      <c r="C20" s="11"/>
      <c r="D20" s="7" t="s">
        <v>31</v>
      </c>
      <c r="E20" s="42" t="s">
        <v>51</v>
      </c>
      <c r="F20" s="43">
        <v>35</v>
      </c>
      <c r="G20" s="43">
        <v>3</v>
      </c>
      <c r="H20" s="43">
        <v>0.5</v>
      </c>
      <c r="I20" s="43">
        <v>14</v>
      </c>
      <c r="J20" s="43">
        <v>72</v>
      </c>
      <c r="K20" s="44">
        <v>574</v>
      </c>
      <c r="L20" s="43">
        <v>1.96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770</v>
      </c>
      <c r="G23" s="19">
        <f>SUM(G14:G22)</f>
        <v>32.9</v>
      </c>
      <c r="H23" s="19">
        <f>SUM(H14:H22)</f>
        <v>33.099999999999994</v>
      </c>
      <c r="I23" s="19">
        <f>SUM(I14:I22)</f>
        <v>116.4</v>
      </c>
      <c r="J23" s="19">
        <f>SUM(J14:J22)</f>
        <v>893</v>
      </c>
      <c r="K23" s="25"/>
      <c r="L23" s="19">
        <f>SUM(L14:L22)</f>
        <v>77.389999999999986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1490</v>
      </c>
      <c r="G24" s="32">
        <f>G13+G23</f>
        <v>57</v>
      </c>
      <c r="H24" s="32">
        <f>H13+H23</f>
        <v>59.099999999999994</v>
      </c>
      <c r="I24" s="32">
        <f>I13+I23</f>
        <v>201.60000000000002</v>
      </c>
      <c r="J24" s="32">
        <f>J13+J23</f>
        <v>1560</v>
      </c>
      <c r="K24" s="32"/>
      <c r="L24" s="32">
        <f>L13+L23</f>
        <v>168.98999999999998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42</v>
      </c>
      <c r="F25" s="40">
        <v>200</v>
      </c>
      <c r="G25" s="40">
        <v>16.7</v>
      </c>
      <c r="H25" s="40">
        <v>8.6999999999999993</v>
      </c>
      <c r="I25" s="40">
        <v>49.9</v>
      </c>
      <c r="J25" s="40">
        <v>344</v>
      </c>
      <c r="K25" s="41">
        <v>281</v>
      </c>
      <c r="L25" s="40">
        <v>29.93</v>
      </c>
    </row>
    <row r="26" spans="1:12" ht="15" x14ac:dyDescent="0.25">
      <c r="A26" s="14"/>
      <c r="B26" s="15"/>
      <c r="C26" s="11"/>
      <c r="D26" s="6"/>
      <c r="E26" s="42" t="s">
        <v>43</v>
      </c>
      <c r="F26" s="43">
        <v>30</v>
      </c>
      <c r="G26" s="43">
        <v>2.2000000000000002</v>
      </c>
      <c r="H26" s="43">
        <v>2.6</v>
      </c>
      <c r="I26" s="43">
        <v>16.7</v>
      </c>
      <c r="J26" s="43">
        <v>98</v>
      </c>
      <c r="K26" s="44">
        <v>471</v>
      </c>
      <c r="L26" s="43">
        <v>9.16</v>
      </c>
    </row>
    <row r="27" spans="1:12" ht="15" x14ac:dyDescent="0.2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3.04</v>
      </c>
    </row>
    <row r="28" spans="1:12" ht="15" x14ac:dyDescent="0.25">
      <c r="A28" s="14"/>
      <c r="B28" s="15"/>
      <c r="C28" s="11"/>
      <c r="D28" s="7" t="s">
        <v>22</v>
      </c>
      <c r="E28" s="42" t="s">
        <v>45</v>
      </c>
      <c r="F28" s="43">
        <v>35</v>
      </c>
      <c r="G28" s="43">
        <v>2.7</v>
      </c>
      <c r="H28" s="43">
        <v>0.3</v>
      </c>
      <c r="I28" s="43">
        <v>17.2</v>
      </c>
      <c r="J28" s="43">
        <v>82</v>
      </c>
      <c r="K28" s="44">
        <v>573</v>
      </c>
      <c r="L28" s="43">
        <v>1.96</v>
      </c>
    </row>
    <row r="29" spans="1:12" ht="15" x14ac:dyDescent="0.25">
      <c r="A29" s="14"/>
      <c r="B29" s="15"/>
      <c r="C29" s="11"/>
      <c r="D29" s="7" t="s">
        <v>23</v>
      </c>
      <c r="E29" s="42" t="s">
        <v>62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>
        <v>82</v>
      </c>
      <c r="L29" s="43">
        <v>47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665</v>
      </c>
      <c r="G32" s="19">
        <f>SUM(G25:G31)</f>
        <v>22.7</v>
      </c>
      <c r="H32" s="19">
        <f>SUM(H25:H31)</f>
        <v>12.5</v>
      </c>
      <c r="I32" s="19">
        <f>SUM(I25:I31)</f>
        <v>112.9</v>
      </c>
      <c r="J32" s="19">
        <f>SUM(J25:J31)</f>
        <v>652</v>
      </c>
      <c r="K32" s="25"/>
      <c r="L32" s="19">
        <f>SUM(L25:L31)</f>
        <v>91.09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46</v>
      </c>
      <c r="F33" s="43">
        <v>65</v>
      </c>
      <c r="G33" s="43">
        <v>2</v>
      </c>
      <c r="H33" s="43">
        <v>2.4</v>
      </c>
      <c r="I33" s="43">
        <v>3.3</v>
      </c>
      <c r="J33" s="43">
        <v>41</v>
      </c>
      <c r="K33" s="44">
        <v>157</v>
      </c>
      <c r="L33" s="43">
        <v>13.83</v>
      </c>
    </row>
    <row r="34" spans="1:12" ht="15" x14ac:dyDescent="0.25">
      <c r="A34" s="14"/>
      <c r="B34" s="15"/>
      <c r="C34" s="11"/>
      <c r="D34" s="7" t="s">
        <v>26</v>
      </c>
      <c r="E34" s="42" t="s">
        <v>47</v>
      </c>
      <c r="F34" s="43">
        <v>200</v>
      </c>
      <c r="G34" s="43">
        <v>7.4</v>
      </c>
      <c r="H34" s="43">
        <v>9.1</v>
      </c>
      <c r="I34" s="43">
        <v>8</v>
      </c>
      <c r="J34" s="43">
        <v>144</v>
      </c>
      <c r="K34" s="44">
        <v>122</v>
      </c>
      <c r="L34" s="43">
        <v>26.44</v>
      </c>
    </row>
    <row r="35" spans="1:12" ht="15" x14ac:dyDescent="0.25">
      <c r="A35" s="14"/>
      <c r="B35" s="15"/>
      <c r="C35" s="11"/>
      <c r="D35" s="7" t="s">
        <v>27</v>
      </c>
      <c r="E35" s="42" t="s">
        <v>48</v>
      </c>
      <c r="F35" s="43">
        <v>200</v>
      </c>
      <c r="G35" s="43">
        <v>21</v>
      </c>
      <c r="H35" s="43">
        <v>19</v>
      </c>
      <c r="I35" s="43">
        <v>15.9</v>
      </c>
      <c r="J35" s="43">
        <v>319</v>
      </c>
      <c r="K35" s="44">
        <v>376</v>
      </c>
      <c r="L35" s="43">
        <v>73.41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50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6</v>
      </c>
    </row>
    <row r="38" spans="1:12" ht="15" x14ac:dyDescent="0.25">
      <c r="A38" s="14"/>
      <c r="B38" s="15"/>
      <c r="C38" s="11"/>
      <c r="D38" s="7" t="s">
        <v>30</v>
      </c>
      <c r="E38" s="42" t="s">
        <v>45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>
        <v>1.96</v>
      </c>
    </row>
    <row r="39" spans="1:12" ht="15" x14ac:dyDescent="0.25">
      <c r="A39" s="14"/>
      <c r="B39" s="15"/>
      <c r="C39" s="11"/>
      <c r="D39" s="7" t="s">
        <v>31</v>
      </c>
      <c r="E39" s="42" t="s">
        <v>51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>
        <v>1.96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735</v>
      </c>
      <c r="G42" s="19">
        <f>SUM(G33:G41)</f>
        <v>36.200000000000003</v>
      </c>
      <c r="H42" s="19">
        <f>SUM(H33:H41)</f>
        <v>31.400000000000002</v>
      </c>
      <c r="I42" s="19">
        <f>SUM(I33:I41)</f>
        <v>69.3</v>
      </c>
      <c r="J42" s="19">
        <f>SUM(J33:J41)</f>
        <v>703</v>
      </c>
      <c r="K42" s="25"/>
      <c r="L42" s="19">
        <f>SUM(L33:L41)</f>
        <v>123.6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>G32+G42</f>
        <v>58.900000000000006</v>
      </c>
      <c r="H43" s="32">
        <f>H32+H42</f>
        <v>43.900000000000006</v>
      </c>
      <c r="I43" s="32">
        <f>I32+I42</f>
        <v>182.2</v>
      </c>
      <c r="J43" s="32">
        <f>J32+J42</f>
        <v>1355</v>
      </c>
      <c r="K43" s="32"/>
      <c r="L43" s="32">
        <f>L32+L42</f>
        <v>214.69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17.2</v>
      </c>
      <c r="H44" s="40">
        <v>26.2</v>
      </c>
      <c r="I44" s="40">
        <v>4.3</v>
      </c>
      <c r="J44" s="40">
        <v>320</v>
      </c>
      <c r="K44" s="41">
        <v>268</v>
      </c>
      <c r="L44" s="40">
        <v>45.35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35</v>
      </c>
      <c r="G45" s="43">
        <v>1.6</v>
      </c>
      <c r="H45" s="43">
        <v>11</v>
      </c>
      <c r="I45" s="43">
        <v>10</v>
      </c>
      <c r="J45" s="43">
        <v>146</v>
      </c>
      <c r="K45" s="44">
        <v>69</v>
      </c>
      <c r="L45" s="43">
        <v>11.12</v>
      </c>
    </row>
    <row r="46" spans="1:12" ht="1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>
        <v>462</v>
      </c>
      <c r="L46" s="43">
        <v>8.6</v>
      </c>
    </row>
    <row r="47" spans="1:12" ht="15" x14ac:dyDescent="0.25">
      <c r="A47" s="23"/>
      <c r="B47" s="15"/>
      <c r="C47" s="11"/>
      <c r="D47" s="7" t="s">
        <v>22</v>
      </c>
      <c r="E47" s="42" t="s">
        <v>51</v>
      </c>
      <c r="F47" s="43">
        <v>35</v>
      </c>
      <c r="G47" s="43">
        <v>3</v>
      </c>
      <c r="H47" s="43">
        <v>0.5</v>
      </c>
      <c r="I47" s="43">
        <v>14</v>
      </c>
      <c r="J47" s="43">
        <v>72</v>
      </c>
      <c r="K47" s="44">
        <v>574</v>
      </c>
      <c r="L47" s="43">
        <v>1.96</v>
      </c>
    </row>
    <row r="48" spans="1:12" ht="15" x14ac:dyDescent="0.25">
      <c r="A48" s="23"/>
      <c r="B48" s="15"/>
      <c r="C48" s="11"/>
      <c r="D48" s="7" t="s">
        <v>23</v>
      </c>
      <c r="E48" s="42" t="s">
        <v>78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88</v>
      </c>
      <c r="K48" s="44">
        <v>82</v>
      </c>
      <c r="L48" s="43">
        <v>21.6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670</v>
      </c>
      <c r="G51" s="19">
        <f>SUM(G44:G50)</f>
        <v>25.900000000000002</v>
      </c>
      <c r="H51" s="19">
        <f>SUM(H44:H50)</f>
        <v>41.4</v>
      </c>
      <c r="I51" s="19">
        <f>SUM(I44:I50)</f>
        <v>61.7</v>
      </c>
      <c r="J51" s="19">
        <f>SUM(J44:J50)</f>
        <v>720</v>
      </c>
      <c r="K51" s="25"/>
      <c r="L51" s="19">
        <f>SUM(L44:L50)</f>
        <v>88.63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72</v>
      </c>
      <c r="F52" s="43">
        <v>60</v>
      </c>
      <c r="G52" s="43">
        <v>1.9</v>
      </c>
      <c r="H52" s="43">
        <v>8.9</v>
      </c>
      <c r="I52" s="43">
        <v>7.7</v>
      </c>
      <c r="J52" s="43">
        <v>118</v>
      </c>
      <c r="K52" s="44">
        <v>150</v>
      </c>
      <c r="L52" s="43">
        <v>7.8</v>
      </c>
    </row>
    <row r="53" spans="1:12" ht="15" x14ac:dyDescent="0.25">
      <c r="A53" s="23"/>
      <c r="B53" s="15"/>
      <c r="C53" s="11"/>
      <c r="D53" s="7" t="s">
        <v>26</v>
      </c>
      <c r="E53" s="42" t="s">
        <v>55</v>
      </c>
      <c r="F53" s="43">
        <v>200</v>
      </c>
      <c r="G53" s="43">
        <v>1.5</v>
      </c>
      <c r="H53" s="43">
        <v>3.5</v>
      </c>
      <c r="I53" s="43">
        <v>5.6</v>
      </c>
      <c r="J53" s="43">
        <v>60</v>
      </c>
      <c r="K53" s="44">
        <v>95</v>
      </c>
      <c r="L53" s="43">
        <v>5.77</v>
      </c>
    </row>
    <row r="54" spans="1:12" ht="15" x14ac:dyDescent="0.25">
      <c r="A54" s="23"/>
      <c r="B54" s="15"/>
      <c r="C54" s="11"/>
      <c r="D54" s="7" t="s">
        <v>27</v>
      </c>
      <c r="E54" s="42" t="s">
        <v>56</v>
      </c>
      <c r="F54" s="43">
        <v>150</v>
      </c>
      <c r="G54" s="43">
        <v>4</v>
      </c>
      <c r="H54" s="43">
        <v>6</v>
      </c>
      <c r="I54" s="43">
        <v>8.6999999999999993</v>
      </c>
      <c r="J54" s="43">
        <v>105</v>
      </c>
      <c r="K54" s="44">
        <v>377</v>
      </c>
      <c r="L54" s="43">
        <v>12.35</v>
      </c>
    </row>
    <row r="55" spans="1:12" ht="15" x14ac:dyDescent="0.25">
      <c r="A55" s="23"/>
      <c r="B55" s="15"/>
      <c r="C55" s="11"/>
      <c r="D55" s="7" t="s">
        <v>28</v>
      </c>
      <c r="E55" s="42" t="s">
        <v>57</v>
      </c>
      <c r="F55" s="43">
        <v>90</v>
      </c>
      <c r="G55" s="43">
        <v>15.6</v>
      </c>
      <c r="H55" s="43">
        <v>19</v>
      </c>
      <c r="I55" s="43">
        <v>8.9</v>
      </c>
      <c r="J55" s="43">
        <v>268</v>
      </c>
      <c r="K55" s="44">
        <v>319</v>
      </c>
      <c r="L55" s="43">
        <v>52.09</v>
      </c>
    </row>
    <row r="56" spans="1:12" ht="15" x14ac:dyDescent="0.25">
      <c r="A56" s="23"/>
      <c r="B56" s="15"/>
      <c r="C56" s="11"/>
      <c r="D56" s="7" t="s">
        <v>29</v>
      </c>
      <c r="E56" s="42" t="s">
        <v>49</v>
      </c>
      <c r="F56" s="43">
        <v>200</v>
      </c>
      <c r="G56" s="43">
        <v>0.3</v>
      </c>
      <c r="H56" s="43">
        <v>0.2</v>
      </c>
      <c r="I56" s="43">
        <v>14.2</v>
      </c>
      <c r="J56" s="43">
        <v>60</v>
      </c>
      <c r="K56" s="44">
        <v>487</v>
      </c>
      <c r="L56" s="43">
        <v>10.23</v>
      </c>
    </row>
    <row r="57" spans="1:12" ht="15" x14ac:dyDescent="0.25">
      <c r="A57" s="23"/>
      <c r="B57" s="15"/>
      <c r="C57" s="11"/>
      <c r="D57" s="7" t="s">
        <v>30</v>
      </c>
      <c r="E57" s="42" t="s">
        <v>45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>
        <v>1.96</v>
      </c>
    </row>
    <row r="58" spans="1:12" ht="15" x14ac:dyDescent="0.25">
      <c r="A58" s="23"/>
      <c r="B58" s="15"/>
      <c r="C58" s="11"/>
      <c r="D58" s="7" t="s">
        <v>31</v>
      </c>
      <c r="E58" s="42" t="s">
        <v>51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>
        <v>1.96</v>
      </c>
    </row>
    <row r="59" spans="1:12" ht="15" x14ac:dyDescent="0.25">
      <c r="A59" s="23"/>
      <c r="B59" s="15"/>
      <c r="C59" s="11"/>
      <c r="D59" s="6"/>
      <c r="E59" s="42" t="s">
        <v>58</v>
      </c>
      <c r="F59" s="43">
        <v>20</v>
      </c>
      <c r="G59" s="43">
        <v>0.2</v>
      </c>
      <c r="H59" s="43">
        <v>0.7</v>
      </c>
      <c r="I59" s="43">
        <v>0.9</v>
      </c>
      <c r="J59" s="43">
        <v>10</v>
      </c>
      <c r="K59" s="44">
        <v>419</v>
      </c>
      <c r="L59" s="43">
        <v>1.44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790</v>
      </c>
      <c r="G61" s="19">
        <f>SUM(G52:G60)</f>
        <v>29.2</v>
      </c>
      <c r="H61" s="19">
        <f>SUM(H52:H60)</f>
        <v>39.1</v>
      </c>
      <c r="I61" s="19">
        <f>SUM(I52:I60)</f>
        <v>77.2</v>
      </c>
      <c r="J61" s="19">
        <f>SUM(J52:J60)</f>
        <v>775</v>
      </c>
      <c r="K61" s="25"/>
      <c r="L61" s="19">
        <f>SUM(L52:L60)</f>
        <v>93.6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1460</v>
      </c>
      <c r="G62" s="32">
        <f>G51+G61</f>
        <v>55.1</v>
      </c>
      <c r="H62" s="32">
        <f>H51+H61</f>
        <v>80.5</v>
      </c>
      <c r="I62" s="32">
        <f>I51+I61</f>
        <v>138.9</v>
      </c>
      <c r="J62" s="32">
        <f>J51+J61</f>
        <v>1495</v>
      </c>
      <c r="K62" s="32"/>
      <c r="L62" s="32">
        <f>L51+L61</f>
        <v>182.23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59</v>
      </c>
      <c r="F63" s="40">
        <v>200</v>
      </c>
      <c r="G63" s="40">
        <v>7.2</v>
      </c>
      <c r="H63" s="40">
        <v>8.5</v>
      </c>
      <c r="I63" s="40">
        <v>29.1</v>
      </c>
      <c r="J63" s="40">
        <v>222</v>
      </c>
      <c r="K63" s="41">
        <v>234</v>
      </c>
      <c r="L63" s="40">
        <v>13.28</v>
      </c>
    </row>
    <row r="64" spans="1:12" ht="15" x14ac:dyDescent="0.25">
      <c r="A64" s="23"/>
      <c r="B64" s="15"/>
      <c r="C64" s="11"/>
      <c r="D64" s="6"/>
      <c r="E64" s="42" t="s">
        <v>60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>
        <v>10.9</v>
      </c>
    </row>
    <row r="65" spans="1:12" ht="15" x14ac:dyDescent="0.25">
      <c r="A65" s="23"/>
      <c r="B65" s="15"/>
      <c r="C65" s="11"/>
      <c r="D65" s="7" t="s">
        <v>21</v>
      </c>
      <c r="E65" s="42" t="s">
        <v>61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>
        <v>4.6100000000000003</v>
      </c>
    </row>
    <row r="66" spans="1:12" ht="15" x14ac:dyDescent="0.25">
      <c r="A66" s="23"/>
      <c r="B66" s="15"/>
      <c r="C66" s="11"/>
      <c r="D66" s="7" t="s">
        <v>22</v>
      </c>
      <c r="E66" s="42" t="s">
        <v>45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>
        <v>1.96</v>
      </c>
    </row>
    <row r="67" spans="1:12" ht="15" x14ac:dyDescent="0.25">
      <c r="A67" s="23"/>
      <c r="B67" s="15"/>
      <c r="C67" s="11"/>
      <c r="D67" s="7" t="s">
        <v>23</v>
      </c>
      <c r="E67" s="42" t="s">
        <v>62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88</v>
      </c>
      <c r="K67" s="44">
        <v>82</v>
      </c>
      <c r="L67" s="43">
        <v>47</v>
      </c>
    </row>
    <row r="68" spans="1:12" ht="15" x14ac:dyDescent="0.25">
      <c r="A68" s="23"/>
      <c r="B68" s="15"/>
      <c r="C68" s="11"/>
      <c r="D68" s="6"/>
      <c r="E68" s="42" t="s">
        <v>51</v>
      </c>
      <c r="F68" s="43">
        <v>35</v>
      </c>
      <c r="G68" s="43">
        <v>3</v>
      </c>
      <c r="H68" s="43">
        <v>0.5</v>
      </c>
      <c r="I68" s="43">
        <v>14</v>
      </c>
      <c r="J68" s="43">
        <v>72</v>
      </c>
      <c r="K68" s="44">
        <v>574</v>
      </c>
      <c r="L68" s="43">
        <v>1.96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710</v>
      </c>
      <c r="G70" s="19">
        <f>SUM(G63:G69)</f>
        <v>20.400000000000002</v>
      </c>
      <c r="H70" s="19">
        <f>SUM(H63:H69)</f>
        <v>16</v>
      </c>
      <c r="I70" s="19">
        <f>SUM(I63:I69)</f>
        <v>91.700000000000017</v>
      </c>
      <c r="J70" s="19">
        <f>SUM(J63:J69)</f>
        <v>591</v>
      </c>
      <c r="K70" s="25"/>
      <c r="L70" s="19">
        <f>SUM(L63:L69)</f>
        <v>79.709999999999994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63</v>
      </c>
      <c r="F71" s="43">
        <v>65</v>
      </c>
      <c r="G71" s="43">
        <v>2</v>
      </c>
      <c r="H71" s="43">
        <v>2.4</v>
      </c>
      <c r="I71" s="43">
        <v>3.3</v>
      </c>
      <c r="J71" s="43">
        <v>41</v>
      </c>
      <c r="K71" s="44">
        <v>157</v>
      </c>
      <c r="L71" s="43">
        <v>13.83</v>
      </c>
    </row>
    <row r="72" spans="1:12" ht="15" x14ac:dyDescent="0.25">
      <c r="A72" s="23"/>
      <c r="B72" s="15"/>
      <c r="C72" s="11"/>
      <c r="D72" s="7" t="s">
        <v>26</v>
      </c>
      <c r="E72" s="42" t="s">
        <v>64</v>
      </c>
      <c r="F72" s="43">
        <v>200</v>
      </c>
      <c r="G72" s="43">
        <v>1.6</v>
      </c>
      <c r="H72" s="43">
        <v>3.6</v>
      </c>
      <c r="I72" s="43">
        <v>5.0999999999999996</v>
      </c>
      <c r="J72" s="43">
        <v>59.2</v>
      </c>
      <c r="K72" s="44">
        <v>116</v>
      </c>
      <c r="L72" s="43">
        <v>5.67</v>
      </c>
    </row>
    <row r="73" spans="1:12" ht="15" x14ac:dyDescent="0.25">
      <c r="A73" s="23"/>
      <c r="B73" s="15"/>
      <c r="C73" s="11"/>
      <c r="D73" s="7" t="s">
        <v>27</v>
      </c>
      <c r="E73" s="42" t="s">
        <v>65</v>
      </c>
      <c r="F73" s="43">
        <v>150</v>
      </c>
      <c r="G73" s="43">
        <v>5.6</v>
      </c>
      <c r="H73" s="43">
        <v>5</v>
      </c>
      <c r="I73" s="43">
        <v>29.6</v>
      </c>
      <c r="J73" s="43">
        <v>185</v>
      </c>
      <c r="K73" s="44">
        <v>256</v>
      </c>
      <c r="L73" s="43">
        <v>6.42</v>
      </c>
    </row>
    <row r="74" spans="1:12" ht="15" x14ac:dyDescent="0.25">
      <c r="A74" s="23"/>
      <c r="B74" s="15"/>
      <c r="C74" s="11"/>
      <c r="D74" s="7" t="s">
        <v>28</v>
      </c>
      <c r="E74" s="42" t="s">
        <v>66</v>
      </c>
      <c r="F74" s="43">
        <v>90</v>
      </c>
      <c r="G74" s="43">
        <v>18</v>
      </c>
      <c r="H74" s="43">
        <v>16.2</v>
      </c>
      <c r="I74" s="43">
        <v>9.6</v>
      </c>
      <c r="J74" s="43">
        <v>256</v>
      </c>
      <c r="K74" s="44">
        <v>372</v>
      </c>
      <c r="L74" s="43">
        <v>61.84</v>
      </c>
    </row>
    <row r="75" spans="1:12" ht="15" x14ac:dyDescent="0.25">
      <c r="A75" s="23"/>
      <c r="B75" s="15"/>
      <c r="C75" s="11"/>
      <c r="D75" s="7" t="s">
        <v>29</v>
      </c>
      <c r="E75" s="42" t="s">
        <v>67</v>
      </c>
      <c r="F75" s="43">
        <v>200</v>
      </c>
      <c r="G75" s="43">
        <v>1</v>
      </c>
      <c r="H75" s="43">
        <v>0.2</v>
      </c>
      <c r="I75" s="43">
        <v>20.2</v>
      </c>
      <c r="J75" s="43">
        <v>86</v>
      </c>
      <c r="K75" s="44">
        <v>501</v>
      </c>
      <c r="L75" s="43">
        <v>8.33</v>
      </c>
    </row>
    <row r="76" spans="1:12" ht="15" x14ac:dyDescent="0.25">
      <c r="A76" s="23"/>
      <c r="B76" s="15"/>
      <c r="C76" s="11"/>
      <c r="D76" s="7" t="s">
        <v>30</v>
      </c>
      <c r="E76" s="42" t="s">
        <v>45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>
        <v>1.96</v>
      </c>
    </row>
    <row r="77" spans="1:12" ht="15" x14ac:dyDescent="0.25">
      <c r="A77" s="23"/>
      <c r="B77" s="15"/>
      <c r="C77" s="11"/>
      <c r="D77" s="7" t="s">
        <v>31</v>
      </c>
      <c r="E77" s="42" t="s">
        <v>51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>
        <v>1.96</v>
      </c>
    </row>
    <row r="78" spans="1:12" ht="15" x14ac:dyDescent="0.25">
      <c r="A78" s="23"/>
      <c r="B78" s="15"/>
      <c r="C78" s="11"/>
      <c r="D78" s="6"/>
      <c r="E78" s="42" t="s">
        <v>68</v>
      </c>
      <c r="F78" s="43">
        <v>20</v>
      </c>
      <c r="G78" s="43">
        <v>0.7</v>
      </c>
      <c r="H78" s="43">
        <v>1.2</v>
      </c>
      <c r="I78" s="43">
        <v>1.3</v>
      </c>
      <c r="J78" s="43">
        <v>19</v>
      </c>
      <c r="K78" s="44">
        <v>403</v>
      </c>
      <c r="L78" s="43">
        <v>2.15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795</v>
      </c>
      <c r="G80" s="19">
        <f>SUM(G71:G79)</f>
        <v>34.6</v>
      </c>
      <c r="H80" s="19">
        <f>SUM(H71:H79)</f>
        <v>29.4</v>
      </c>
      <c r="I80" s="19">
        <f>SUM(I71:I79)</f>
        <v>100.3</v>
      </c>
      <c r="J80" s="19">
        <f>SUM(J71:J79)</f>
        <v>800.2</v>
      </c>
      <c r="K80" s="25"/>
      <c r="L80" s="19">
        <f>SUM(L71:L79)</f>
        <v>102.16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1505</v>
      </c>
      <c r="G81" s="32">
        <f>G70+G80</f>
        <v>55</v>
      </c>
      <c r="H81" s="32">
        <f>H70+H80</f>
        <v>45.4</v>
      </c>
      <c r="I81" s="32">
        <f>I70+I80</f>
        <v>192</v>
      </c>
      <c r="J81" s="32">
        <f>J70+J80</f>
        <v>1391.2</v>
      </c>
      <c r="K81" s="32"/>
      <c r="L81" s="32">
        <f>L70+L80</f>
        <v>181.87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79</v>
      </c>
      <c r="F82" s="40">
        <v>200</v>
      </c>
      <c r="G82" s="40">
        <v>31.8</v>
      </c>
      <c r="H82" s="40">
        <v>15.4</v>
      </c>
      <c r="I82" s="40">
        <v>30</v>
      </c>
      <c r="J82" s="40">
        <v>388</v>
      </c>
      <c r="K82" s="41">
        <v>279</v>
      </c>
      <c r="L82" s="40">
        <v>72.92</v>
      </c>
    </row>
    <row r="83" spans="1:12" ht="15" x14ac:dyDescent="0.25">
      <c r="A83" s="23"/>
      <c r="B83" s="15"/>
      <c r="C83" s="11"/>
      <c r="D83" s="6"/>
      <c r="E83" s="42" t="s">
        <v>80</v>
      </c>
      <c r="F83" s="43">
        <v>30</v>
      </c>
      <c r="G83" s="43">
        <v>0.12</v>
      </c>
      <c r="H83" s="43">
        <v>0</v>
      </c>
      <c r="I83" s="43">
        <v>19.5</v>
      </c>
      <c r="J83" s="43">
        <v>79</v>
      </c>
      <c r="K83" s="44">
        <v>86</v>
      </c>
      <c r="L83" s="43">
        <v>6.21</v>
      </c>
    </row>
    <row r="84" spans="1:12" ht="15" x14ac:dyDescent="0.25">
      <c r="A84" s="23"/>
      <c r="B84" s="15"/>
      <c r="C84" s="11"/>
      <c r="D84" s="7" t="s">
        <v>21</v>
      </c>
      <c r="E84" s="42" t="s">
        <v>81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>
        <v>1.38</v>
      </c>
    </row>
    <row r="85" spans="1:12" ht="15" x14ac:dyDescent="0.25">
      <c r="A85" s="23"/>
      <c r="B85" s="15"/>
      <c r="C85" s="11"/>
      <c r="D85" s="7" t="s">
        <v>22</v>
      </c>
      <c r="E85" s="42" t="s">
        <v>45</v>
      </c>
      <c r="F85" s="43">
        <v>35</v>
      </c>
      <c r="G85" s="43">
        <v>2.7</v>
      </c>
      <c r="H85" s="43">
        <v>0.3</v>
      </c>
      <c r="I85" s="43">
        <v>17.2</v>
      </c>
      <c r="J85" s="43">
        <v>82</v>
      </c>
      <c r="K85" s="44">
        <v>573</v>
      </c>
      <c r="L85" s="43">
        <v>1.96</v>
      </c>
    </row>
    <row r="86" spans="1:12" ht="15" x14ac:dyDescent="0.25">
      <c r="A86" s="23"/>
      <c r="B86" s="15"/>
      <c r="C86" s="11"/>
      <c r="D86" s="7" t="s">
        <v>23</v>
      </c>
      <c r="E86" s="42" t="s">
        <v>78</v>
      </c>
      <c r="F86" s="43">
        <v>200</v>
      </c>
      <c r="G86" s="43">
        <v>0.8</v>
      </c>
      <c r="H86" s="43">
        <v>0.8</v>
      </c>
      <c r="I86" s="43">
        <v>19.600000000000001</v>
      </c>
      <c r="J86" s="43">
        <v>88</v>
      </c>
      <c r="K86" s="44">
        <v>82</v>
      </c>
      <c r="L86" s="43">
        <v>21.6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665</v>
      </c>
      <c r="G89" s="19">
        <f>SUM(G82:G88)</f>
        <v>35.620000000000005</v>
      </c>
      <c r="H89" s="19">
        <f>SUM(H82:H88)</f>
        <v>16.600000000000001</v>
      </c>
      <c r="I89" s="19">
        <f>SUM(I82:I88)</f>
        <v>95.6</v>
      </c>
      <c r="J89" s="19">
        <f>SUM(J82:J88)</f>
        <v>675</v>
      </c>
      <c r="K89" s="25"/>
      <c r="L89" s="19">
        <f>SUM(L82:L88)</f>
        <v>104.07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72</v>
      </c>
      <c r="F90" s="43">
        <v>60</v>
      </c>
      <c r="G90" s="43">
        <v>1.9</v>
      </c>
      <c r="H90" s="43">
        <v>8.9</v>
      </c>
      <c r="I90" s="43">
        <v>7.7</v>
      </c>
      <c r="J90" s="43">
        <v>118</v>
      </c>
      <c r="K90" s="44">
        <v>150</v>
      </c>
      <c r="L90" s="43">
        <v>7.8</v>
      </c>
    </row>
    <row r="91" spans="1:12" ht="15" x14ac:dyDescent="0.25">
      <c r="A91" s="23"/>
      <c r="B91" s="15"/>
      <c r="C91" s="11"/>
      <c r="D91" s="7" t="s">
        <v>26</v>
      </c>
      <c r="E91" s="42" t="s">
        <v>73</v>
      </c>
      <c r="F91" s="43">
        <v>200</v>
      </c>
      <c r="G91" s="43">
        <v>5.9</v>
      </c>
      <c r="H91" s="43">
        <v>2.6</v>
      </c>
      <c r="I91" s="43">
        <v>12.6</v>
      </c>
      <c r="J91" s="43">
        <v>98</v>
      </c>
      <c r="K91" s="44">
        <v>127</v>
      </c>
      <c r="L91" s="43">
        <v>4.47</v>
      </c>
    </row>
    <row r="92" spans="1:12" ht="15" x14ac:dyDescent="0.25">
      <c r="A92" s="23"/>
      <c r="B92" s="15"/>
      <c r="C92" s="11"/>
      <c r="D92" s="7" t="s">
        <v>27</v>
      </c>
      <c r="E92" s="42" t="s">
        <v>82</v>
      </c>
      <c r="F92" s="43">
        <v>150</v>
      </c>
      <c r="G92" s="43">
        <v>3.8</v>
      </c>
      <c r="H92" s="43">
        <v>5.4</v>
      </c>
      <c r="I92" s="43">
        <v>39</v>
      </c>
      <c r="J92" s="43">
        <v>219</v>
      </c>
      <c r="K92" s="44">
        <v>385</v>
      </c>
      <c r="L92" s="43">
        <v>10.33</v>
      </c>
    </row>
    <row r="93" spans="1:12" ht="15" x14ac:dyDescent="0.25">
      <c r="A93" s="23"/>
      <c r="B93" s="15"/>
      <c r="C93" s="11"/>
      <c r="D93" s="7" t="s">
        <v>28</v>
      </c>
      <c r="E93" s="42" t="s">
        <v>83</v>
      </c>
      <c r="F93" s="43">
        <v>90</v>
      </c>
      <c r="G93" s="43">
        <v>12.4</v>
      </c>
      <c r="H93" s="43">
        <v>1.1000000000000001</v>
      </c>
      <c r="I93" s="43">
        <v>2.7</v>
      </c>
      <c r="J93" s="43">
        <v>70</v>
      </c>
      <c r="K93" s="44">
        <v>297</v>
      </c>
      <c r="L93" s="43">
        <v>30.78</v>
      </c>
    </row>
    <row r="94" spans="1:12" ht="15" x14ac:dyDescent="0.25">
      <c r="A94" s="23"/>
      <c r="B94" s="15"/>
      <c r="C94" s="11"/>
      <c r="D94" s="7" t="s">
        <v>29</v>
      </c>
      <c r="E94" s="42" t="s">
        <v>84</v>
      </c>
      <c r="F94" s="43">
        <v>200</v>
      </c>
      <c r="G94" s="43">
        <v>0.2</v>
      </c>
      <c r="H94" s="43">
        <v>0.1</v>
      </c>
      <c r="I94" s="43">
        <v>17.2</v>
      </c>
      <c r="J94" s="43">
        <v>61</v>
      </c>
      <c r="K94" s="44">
        <v>254</v>
      </c>
      <c r="L94" s="43">
        <v>6.18</v>
      </c>
    </row>
    <row r="95" spans="1:12" ht="15" x14ac:dyDescent="0.25">
      <c r="A95" s="23"/>
      <c r="B95" s="15"/>
      <c r="C95" s="11"/>
      <c r="D95" s="7" t="s">
        <v>30</v>
      </c>
      <c r="E95" s="42" t="s">
        <v>45</v>
      </c>
      <c r="F95" s="43">
        <v>35</v>
      </c>
      <c r="G95" s="43">
        <v>2.7</v>
      </c>
      <c r="H95" s="43">
        <v>0.3</v>
      </c>
      <c r="I95" s="43">
        <v>17.2</v>
      </c>
      <c r="J95" s="43">
        <v>82</v>
      </c>
      <c r="K95" s="44">
        <v>573</v>
      </c>
      <c r="L95" s="43">
        <v>1.96</v>
      </c>
    </row>
    <row r="96" spans="1:12" ht="15" x14ac:dyDescent="0.25">
      <c r="A96" s="23"/>
      <c r="B96" s="15"/>
      <c r="C96" s="11"/>
      <c r="D96" s="7" t="s">
        <v>31</v>
      </c>
      <c r="E96" s="42" t="s">
        <v>51</v>
      </c>
      <c r="F96" s="43">
        <v>35</v>
      </c>
      <c r="G96" s="43">
        <v>35</v>
      </c>
      <c r="H96" s="43">
        <v>3</v>
      </c>
      <c r="I96" s="43">
        <v>0.5</v>
      </c>
      <c r="J96" s="43">
        <v>14</v>
      </c>
      <c r="K96" s="44">
        <v>574</v>
      </c>
      <c r="L96" s="43">
        <v>1.96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770</v>
      </c>
      <c r="G99" s="19">
        <f>SUM(G90:G98)</f>
        <v>61.9</v>
      </c>
      <c r="H99" s="19">
        <f>SUM(H90:H98)</f>
        <v>21.400000000000002</v>
      </c>
      <c r="I99" s="19">
        <f>SUM(I90:I98)</f>
        <v>96.9</v>
      </c>
      <c r="J99" s="19">
        <f>SUM(J90:J98)</f>
        <v>662</v>
      </c>
      <c r="K99" s="25"/>
      <c r="L99" s="19">
        <f>SUM(L90:L98)</f>
        <v>63.480000000000004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1435</v>
      </c>
      <c r="G100" s="32">
        <f>G89+G99</f>
        <v>97.52000000000001</v>
      </c>
      <c r="H100" s="32">
        <f>H89+H99</f>
        <v>38</v>
      </c>
      <c r="I100" s="32">
        <f>I89+I99</f>
        <v>192.5</v>
      </c>
      <c r="J100" s="32">
        <f>J89+J99</f>
        <v>1337</v>
      </c>
      <c r="K100" s="32"/>
      <c r="L100" s="32">
        <f>L89+L99</f>
        <v>167.55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85</v>
      </c>
      <c r="F101" s="40">
        <v>200</v>
      </c>
      <c r="G101" s="40">
        <v>7.5</v>
      </c>
      <c r="H101" s="40">
        <v>6.6</v>
      </c>
      <c r="I101" s="40">
        <v>36.299999999999997</v>
      </c>
      <c r="J101" s="40">
        <v>235</v>
      </c>
      <c r="K101" s="41">
        <v>232</v>
      </c>
      <c r="L101" s="40">
        <v>11.5</v>
      </c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45</v>
      </c>
      <c r="G102" s="43">
        <v>10</v>
      </c>
      <c r="H102" s="43">
        <v>13</v>
      </c>
      <c r="I102" s="43">
        <v>14</v>
      </c>
      <c r="J102" s="43">
        <v>215</v>
      </c>
      <c r="K102" s="44">
        <v>63</v>
      </c>
      <c r="L102" s="43">
        <v>17.25</v>
      </c>
    </row>
    <row r="103" spans="1:12" ht="15" x14ac:dyDescent="0.25">
      <c r="A103" s="23"/>
      <c r="B103" s="15"/>
      <c r="C103" s="11"/>
      <c r="D103" s="7" t="s">
        <v>21</v>
      </c>
      <c r="E103" s="42" t="s">
        <v>54</v>
      </c>
      <c r="F103" s="43">
        <v>200</v>
      </c>
      <c r="G103" s="43">
        <v>3.3</v>
      </c>
      <c r="H103" s="43">
        <v>2.9</v>
      </c>
      <c r="I103" s="43">
        <v>13.8</v>
      </c>
      <c r="J103" s="43">
        <v>94</v>
      </c>
      <c r="K103" s="44">
        <v>462</v>
      </c>
      <c r="L103" s="43">
        <v>7.91</v>
      </c>
    </row>
    <row r="104" spans="1:12" ht="15" x14ac:dyDescent="0.25">
      <c r="A104" s="23"/>
      <c r="B104" s="15"/>
      <c r="C104" s="11"/>
      <c r="D104" s="7" t="s">
        <v>22</v>
      </c>
      <c r="E104" s="42" t="s">
        <v>51</v>
      </c>
      <c r="F104" s="43">
        <v>35</v>
      </c>
      <c r="G104" s="43">
        <v>3</v>
      </c>
      <c r="H104" s="43">
        <v>0.5</v>
      </c>
      <c r="I104" s="43">
        <v>14</v>
      </c>
      <c r="J104" s="43">
        <v>72</v>
      </c>
      <c r="K104" s="44">
        <v>574</v>
      </c>
      <c r="L104" s="43">
        <v>1.96</v>
      </c>
    </row>
    <row r="105" spans="1:12" ht="15" x14ac:dyDescent="0.25">
      <c r="A105" s="23"/>
      <c r="B105" s="15"/>
      <c r="C105" s="11"/>
      <c r="D105" s="7" t="s">
        <v>23</v>
      </c>
      <c r="E105" s="42" t="s">
        <v>62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88</v>
      </c>
      <c r="K105" s="44">
        <v>82</v>
      </c>
      <c r="L105" s="43">
        <v>47</v>
      </c>
    </row>
    <row r="106" spans="1:12" ht="15" x14ac:dyDescent="0.25">
      <c r="A106" s="23"/>
      <c r="B106" s="15"/>
      <c r="C106" s="11"/>
      <c r="D106" s="6"/>
      <c r="E106" s="42" t="s">
        <v>60</v>
      </c>
      <c r="F106" s="43">
        <v>40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267</v>
      </c>
      <c r="L106" s="43">
        <v>10.9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720</v>
      </c>
      <c r="G108" s="19">
        <f>SUM(G101:G107)</f>
        <v>29.700000000000003</v>
      </c>
      <c r="H108" s="19">
        <f>SUM(H101:H107)</f>
        <v>28.4</v>
      </c>
      <c r="I108" s="19">
        <f>SUM(I101:I107)</f>
        <v>97.999999999999986</v>
      </c>
      <c r="J108" s="19">
        <f>SUM(J101:J107)</f>
        <v>767</v>
      </c>
      <c r="K108" s="25"/>
      <c r="L108" s="19">
        <f>SUM(L101:L107)</f>
        <v>96.52000000000001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72</v>
      </c>
      <c r="F109" s="43">
        <v>60</v>
      </c>
      <c r="G109" s="43">
        <v>1.9</v>
      </c>
      <c r="H109" s="43">
        <v>8.9</v>
      </c>
      <c r="I109" s="43">
        <v>7.7</v>
      </c>
      <c r="J109" s="43">
        <v>118</v>
      </c>
      <c r="K109" s="44">
        <v>150</v>
      </c>
      <c r="L109" s="43">
        <v>7.8</v>
      </c>
    </row>
    <row r="110" spans="1:12" ht="15" x14ac:dyDescent="0.25">
      <c r="A110" s="23"/>
      <c r="B110" s="15"/>
      <c r="C110" s="11"/>
      <c r="D110" s="7" t="s">
        <v>26</v>
      </c>
      <c r="E110" s="42" t="s">
        <v>86</v>
      </c>
      <c r="F110" s="43">
        <v>200</v>
      </c>
      <c r="G110" s="43">
        <v>1.2</v>
      </c>
      <c r="H110" s="43">
        <v>4</v>
      </c>
      <c r="I110" s="43">
        <v>3.04</v>
      </c>
      <c r="J110" s="43">
        <v>49</v>
      </c>
      <c r="K110" s="44">
        <v>104</v>
      </c>
      <c r="L110" s="43">
        <v>4.68</v>
      </c>
    </row>
    <row r="111" spans="1:12" ht="15" x14ac:dyDescent="0.25">
      <c r="A111" s="23"/>
      <c r="B111" s="15"/>
      <c r="C111" s="11"/>
      <c r="D111" s="7" t="s">
        <v>27</v>
      </c>
      <c r="E111" s="42" t="s">
        <v>87</v>
      </c>
      <c r="F111" s="43">
        <v>200</v>
      </c>
      <c r="G111" s="43">
        <v>18.8</v>
      </c>
      <c r="H111" s="43">
        <v>14.3</v>
      </c>
      <c r="I111" s="43">
        <v>25.8</v>
      </c>
      <c r="J111" s="43">
        <v>307</v>
      </c>
      <c r="K111" s="44">
        <v>328</v>
      </c>
      <c r="L111" s="43">
        <v>58.68</v>
      </c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88</v>
      </c>
      <c r="F113" s="43">
        <v>200</v>
      </c>
      <c r="G113" s="43">
        <v>0.2</v>
      </c>
      <c r="H113" s="43">
        <v>0.1</v>
      </c>
      <c r="I113" s="43">
        <v>10.7</v>
      </c>
      <c r="J113" s="43">
        <v>44</v>
      </c>
      <c r="K113" s="44">
        <v>491</v>
      </c>
      <c r="L113" s="43">
        <v>8.9700000000000006</v>
      </c>
    </row>
    <row r="114" spans="1:12" ht="15" x14ac:dyDescent="0.25">
      <c r="A114" s="23"/>
      <c r="B114" s="15"/>
      <c r="C114" s="11"/>
      <c r="D114" s="7" t="s">
        <v>30</v>
      </c>
      <c r="E114" s="42" t="s">
        <v>45</v>
      </c>
      <c r="F114" s="43">
        <v>35</v>
      </c>
      <c r="G114" s="43">
        <v>2.7</v>
      </c>
      <c r="H114" s="43">
        <v>0.3</v>
      </c>
      <c r="I114" s="43">
        <v>17.2</v>
      </c>
      <c r="J114" s="43">
        <v>82</v>
      </c>
      <c r="K114" s="44">
        <v>573</v>
      </c>
      <c r="L114" s="43">
        <v>1.96</v>
      </c>
    </row>
    <row r="115" spans="1:12" ht="15" x14ac:dyDescent="0.25">
      <c r="A115" s="23"/>
      <c r="B115" s="15"/>
      <c r="C115" s="11"/>
      <c r="D115" s="7" t="s">
        <v>31</v>
      </c>
      <c r="E115" s="42" t="s">
        <v>51</v>
      </c>
      <c r="F115" s="43">
        <v>35</v>
      </c>
      <c r="G115" s="43">
        <v>3</v>
      </c>
      <c r="H115" s="43">
        <v>0.5</v>
      </c>
      <c r="I115" s="43">
        <v>14</v>
      </c>
      <c r="J115" s="43">
        <v>72</v>
      </c>
      <c r="K115" s="44">
        <v>574</v>
      </c>
      <c r="L115" s="43">
        <v>1.96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730</v>
      </c>
      <c r="G118" s="19">
        <f>SUM(G109:G117)</f>
        <v>27.799999999999997</v>
      </c>
      <c r="H118" s="19">
        <f>SUM(H109:H117)</f>
        <v>28.100000000000005</v>
      </c>
      <c r="I118" s="19">
        <f>SUM(I109:I117)</f>
        <v>78.44</v>
      </c>
      <c r="J118" s="19">
        <f>SUM(J109:J117)</f>
        <v>672</v>
      </c>
      <c r="K118" s="25"/>
      <c r="L118" s="19">
        <f>SUM(L109:L117)</f>
        <v>84.049999999999983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1450</v>
      </c>
      <c r="G119" s="32">
        <f>G108+G118</f>
        <v>57.5</v>
      </c>
      <c r="H119" s="32">
        <f>H108+H118</f>
        <v>56.5</v>
      </c>
      <c r="I119" s="32">
        <f>I108+I118</f>
        <v>176.44</v>
      </c>
      <c r="J119" s="32">
        <f>J108+J118</f>
        <v>1439</v>
      </c>
      <c r="K119" s="32"/>
      <c r="L119" s="32">
        <f>L108+L118</f>
        <v>180.57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89</v>
      </c>
      <c r="F120" s="40">
        <v>200</v>
      </c>
      <c r="G120" s="40">
        <v>30.1</v>
      </c>
      <c r="H120" s="40">
        <v>11</v>
      </c>
      <c r="I120" s="40">
        <v>41</v>
      </c>
      <c r="J120" s="40">
        <v>381</v>
      </c>
      <c r="K120" s="41">
        <v>285</v>
      </c>
      <c r="L120" s="40">
        <v>68.3</v>
      </c>
    </row>
    <row r="121" spans="1:12" ht="15" x14ac:dyDescent="0.25">
      <c r="A121" s="14"/>
      <c r="B121" s="15"/>
      <c r="C121" s="11"/>
      <c r="D121" s="6"/>
      <c r="E121" s="42" t="s">
        <v>43</v>
      </c>
      <c r="F121" s="43">
        <v>30</v>
      </c>
      <c r="G121" s="43">
        <v>2.2000000000000002</v>
      </c>
      <c r="H121" s="43">
        <v>2.6</v>
      </c>
      <c r="I121" s="43">
        <v>16.7</v>
      </c>
      <c r="J121" s="43">
        <v>98</v>
      </c>
      <c r="K121" s="44">
        <v>471</v>
      </c>
      <c r="L121" s="43">
        <v>9.16</v>
      </c>
    </row>
    <row r="122" spans="1:12" ht="15" x14ac:dyDescent="0.25">
      <c r="A122" s="14"/>
      <c r="B122" s="15"/>
      <c r="C122" s="11"/>
      <c r="D122" s="7" t="s">
        <v>21</v>
      </c>
      <c r="E122" s="42" t="s">
        <v>90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460</v>
      </c>
      <c r="L122" s="43">
        <v>4.6100000000000003</v>
      </c>
    </row>
    <row r="123" spans="1:12" ht="15" x14ac:dyDescent="0.25">
      <c r="A123" s="14"/>
      <c r="B123" s="15"/>
      <c r="C123" s="11"/>
      <c r="D123" s="7" t="s">
        <v>22</v>
      </c>
      <c r="E123" s="42" t="s">
        <v>45</v>
      </c>
      <c r="F123" s="43">
        <v>35</v>
      </c>
      <c r="G123" s="43">
        <v>2.7</v>
      </c>
      <c r="H123" s="43">
        <v>0.3</v>
      </c>
      <c r="I123" s="43">
        <v>17.2</v>
      </c>
      <c r="J123" s="43">
        <v>82</v>
      </c>
      <c r="K123" s="44">
        <v>573</v>
      </c>
      <c r="L123" s="43">
        <v>1.96</v>
      </c>
    </row>
    <row r="124" spans="1:12" ht="15" x14ac:dyDescent="0.25">
      <c r="A124" s="14"/>
      <c r="B124" s="15"/>
      <c r="C124" s="11"/>
      <c r="D124" s="7" t="s">
        <v>23</v>
      </c>
      <c r="E124" s="42" t="s">
        <v>78</v>
      </c>
      <c r="F124" s="43">
        <v>200</v>
      </c>
      <c r="G124" s="43">
        <v>0.8</v>
      </c>
      <c r="H124" s="43">
        <v>0.8</v>
      </c>
      <c r="I124" s="43">
        <v>19.600000000000001</v>
      </c>
      <c r="J124" s="43">
        <v>88</v>
      </c>
      <c r="K124" s="44">
        <v>82</v>
      </c>
      <c r="L124" s="43">
        <v>21.6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665</v>
      </c>
      <c r="G127" s="19">
        <f>SUM(G120:G126)</f>
        <v>37.400000000000006</v>
      </c>
      <c r="H127" s="19">
        <f>SUM(H120:H126)</f>
        <v>16</v>
      </c>
      <c r="I127" s="19">
        <f>SUM(I120:I126)</f>
        <v>106</v>
      </c>
      <c r="J127" s="19">
        <f>SUM(J120:J126)</f>
        <v>713</v>
      </c>
      <c r="K127" s="25"/>
      <c r="L127" s="19">
        <f>SUM(L120:L126)</f>
        <v>105.63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63</v>
      </c>
      <c r="F128" s="43">
        <v>65</v>
      </c>
      <c r="G128" s="43">
        <v>2</v>
      </c>
      <c r="H128" s="43">
        <v>2.4</v>
      </c>
      <c r="I128" s="43">
        <v>3.3</v>
      </c>
      <c r="J128" s="43">
        <v>41</v>
      </c>
      <c r="K128" s="44">
        <v>157</v>
      </c>
      <c r="L128" s="43">
        <v>13.83</v>
      </c>
    </row>
    <row r="129" spans="1:12" ht="15" x14ac:dyDescent="0.25">
      <c r="A129" s="14"/>
      <c r="B129" s="15"/>
      <c r="C129" s="11"/>
      <c r="D129" s="7" t="s">
        <v>26</v>
      </c>
      <c r="E129" s="42" t="s">
        <v>91</v>
      </c>
      <c r="F129" s="43">
        <v>200</v>
      </c>
      <c r="G129" s="43">
        <v>2.1</v>
      </c>
      <c r="H129" s="43">
        <v>4.0999999999999996</v>
      </c>
      <c r="I129" s="43">
        <v>11</v>
      </c>
      <c r="J129" s="43">
        <v>88</v>
      </c>
      <c r="K129" s="44">
        <v>100</v>
      </c>
      <c r="L129" s="43">
        <v>7.04</v>
      </c>
    </row>
    <row r="130" spans="1:12" ht="15" x14ac:dyDescent="0.25">
      <c r="A130" s="14"/>
      <c r="B130" s="15"/>
      <c r="C130" s="11"/>
      <c r="D130" s="7" t="s">
        <v>27</v>
      </c>
      <c r="E130" s="42" t="s">
        <v>92</v>
      </c>
      <c r="F130" s="43">
        <v>150</v>
      </c>
      <c r="G130" s="43">
        <v>4.4000000000000004</v>
      </c>
      <c r="H130" s="43">
        <v>4.9000000000000004</v>
      </c>
      <c r="I130" s="43">
        <v>27.6</v>
      </c>
      <c r="J130" s="43">
        <v>172</v>
      </c>
      <c r="K130" s="44">
        <v>217</v>
      </c>
      <c r="L130" s="43">
        <v>11.29</v>
      </c>
    </row>
    <row r="131" spans="1:12" ht="15" x14ac:dyDescent="0.25">
      <c r="A131" s="14"/>
      <c r="B131" s="15"/>
      <c r="C131" s="11"/>
      <c r="D131" s="7" t="s">
        <v>28</v>
      </c>
      <c r="E131" s="42" t="s">
        <v>93</v>
      </c>
      <c r="F131" s="43">
        <v>90</v>
      </c>
      <c r="G131" s="43">
        <v>12</v>
      </c>
      <c r="H131" s="43">
        <v>1.4</v>
      </c>
      <c r="I131" s="43">
        <v>9</v>
      </c>
      <c r="J131" s="43">
        <v>95</v>
      </c>
      <c r="K131" s="44">
        <v>307</v>
      </c>
      <c r="L131" s="43">
        <v>26.75</v>
      </c>
    </row>
    <row r="132" spans="1:12" ht="15" x14ac:dyDescent="0.25">
      <c r="A132" s="14"/>
      <c r="B132" s="15"/>
      <c r="C132" s="11"/>
      <c r="D132" s="7" t="s">
        <v>29</v>
      </c>
      <c r="E132" s="42" t="s">
        <v>94</v>
      </c>
      <c r="F132" s="43">
        <v>200</v>
      </c>
      <c r="G132" s="43">
        <v>1</v>
      </c>
      <c r="H132" s="43">
        <v>0.2</v>
      </c>
      <c r="I132" s="43">
        <v>20.2</v>
      </c>
      <c r="J132" s="43">
        <v>86</v>
      </c>
      <c r="K132" s="44">
        <v>501</v>
      </c>
      <c r="L132" s="43">
        <v>8.33</v>
      </c>
    </row>
    <row r="133" spans="1:12" ht="15" x14ac:dyDescent="0.25">
      <c r="A133" s="14"/>
      <c r="B133" s="15"/>
      <c r="C133" s="11"/>
      <c r="D133" s="7" t="s">
        <v>30</v>
      </c>
      <c r="E133" s="42" t="s">
        <v>45</v>
      </c>
      <c r="F133" s="43">
        <v>35</v>
      </c>
      <c r="G133" s="43">
        <v>2.7</v>
      </c>
      <c r="H133" s="43">
        <v>0.3</v>
      </c>
      <c r="I133" s="43">
        <v>17.2</v>
      </c>
      <c r="J133" s="43">
        <v>82</v>
      </c>
      <c r="K133" s="44">
        <v>573</v>
      </c>
      <c r="L133" s="43">
        <v>1.96</v>
      </c>
    </row>
    <row r="134" spans="1:12" ht="15" x14ac:dyDescent="0.25">
      <c r="A134" s="14"/>
      <c r="B134" s="15"/>
      <c r="C134" s="11"/>
      <c r="D134" s="7" t="s">
        <v>31</v>
      </c>
      <c r="E134" s="42" t="s">
        <v>51</v>
      </c>
      <c r="F134" s="43">
        <v>35</v>
      </c>
      <c r="G134" s="43">
        <v>3</v>
      </c>
      <c r="H134" s="43">
        <v>0.5</v>
      </c>
      <c r="I134" s="43">
        <v>14</v>
      </c>
      <c r="J134" s="43">
        <v>72</v>
      </c>
      <c r="K134" s="44">
        <v>574</v>
      </c>
      <c r="L134" s="43">
        <v>1.96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775</v>
      </c>
      <c r="G137" s="19">
        <f>SUM(G128:G136)</f>
        <v>27.2</v>
      </c>
      <c r="H137" s="19">
        <f>SUM(H128:H136)</f>
        <v>13.8</v>
      </c>
      <c r="I137" s="19">
        <f>SUM(I128:I136)</f>
        <v>102.30000000000001</v>
      </c>
      <c r="J137" s="19">
        <f>SUM(J128:J136)</f>
        <v>636</v>
      </c>
      <c r="K137" s="25"/>
      <c r="L137" s="19">
        <f>SUM(L128:L136)</f>
        <v>71.159999999999982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1440</v>
      </c>
      <c r="G138" s="32">
        <f>G127+G137</f>
        <v>64.600000000000009</v>
      </c>
      <c r="H138" s="32">
        <f>H127+H137</f>
        <v>29.8</v>
      </c>
      <c r="I138" s="32">
        <f>I127+I137</f>
        <v>208.3</v>
      </c>
      <c r="J138" s="32">
        <f>J127+J137</f>
        <v>1349</v>
      </c>
      <c r="K138" s="32"/>
      <c r="L138" s="32">
        <f>L127+L137</f>
        <v>176.78999999999996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95</v>
      </c>
      <c r="F139" s="40">
        <v>200</v>
      </c>
      <c r="G139" s="40">
        <v>5.8</v>
      </c>
      <c r="H139" s="40">
        <v>6.5</v>
      </c>
      <c r="I139" s="40">
        <v>19.7</v>
      </c>
      <c r="J139" s="40">
        <v>160</v>
      </c>
      <c r="K139" s="41">
        <v>139</v>
      </c>
      <c r="L139" s="40">
        <v>13.68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35</v>
      </c>
      <c r="G140" s="43">
        <v>1.6</v>
      </c>
      <c r="H140" s="43">
        <v>11</v>
      </c>
      <c r="I140" s="43">
        <v>10</v>
      </c>
      <c r="J140" s="43">
        <v>146</v>
      </c>
      <c r="K140" s="44">
        <v>69</v>
      </c>
      <c r="L140" s="43">
        <v>11.45</v>
      </c>
    </row>
    <row r="141" spans="1:12" ht="15" x14ac:dyDescent="0.25">
      <c r="A141" s="23"/>
      <c r="B141" s="15"/>
      <c r="C141" s="11"/>
      <c r="D141" s="7" t="s">
        <v>21</v>
      </c>
      <c r="E141" s="42" t="s">
        <v>71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1.38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51</v>
      </c>
      <c r="F142" s="43">
        <v>35</v>
      </c>
      <c r="G142" s="43">
        <v>3</v>
      </c>
      <c r="H142" s="43">
        <v>0.5</v>
      </c>
      <c r="I142" s="43">
        <v>14</v>
      </c>
      <c r="J142" s="43">
        <v>72</v>
      </c>
      <c r="K142" s="44">
        <v>574</v>
      </c>
      <c r="L142" s="43">
        <v>2.12</v>
      </c>
    </row>
    <row r="143" spans="1:12" ht="15" x14ac:dyDescent="0.25">
      <c r="A143" s="23"/>
      <c r="B143" s="15"/>
      <c r="C143" s="11"/>
      <c r="D143" s="7" t="s">
        <v>23</v>
      </c>
      <c r="E143" s="42" t="s">
        <v>62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88</v>
      </c>
      <c r="K143" s="44">
        <v>82</v>
      </c>
      <c r="L143" s="43">
        <v>36.4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670</v>
      </c>
      <c r="G146" s="19">
        <f>SUM(G139:G145)</f>
        <v>11.400000000000002</v>
      </c>
      <c r="H146" s="19">
        <f>SUM(H139:H145)</f>
        <v>18.900000000000002</v>
      </c>
      <c r="I146" s="19">
        <f>SUM(I139:I145)</f>
        <v>72.599999999999994</v>
      </c>
      <c r="J146" s="19">
        <f>SUM(J139:J145)</f>
        <v>504</v>
      </c>
      <c r="K146" s="25"/>
      <c r="L146" s="19">
        <f>SUM(L139:L145)</f>
        <v>65.03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96</v>
      </c>
      <c r="F147" s="43">
        <v>60</v>
      </c>
      <c r="G147" s="43">
        <v>1.9</v>
      </c>
      <c r="H147" s="43">
        <v>8.9</v>
      </c>
      <c r="I147" s="43">
        <v>7.7</v>
      </c>
      <c r="J147" s="43">
        <v>118</v>
      </c>
      <c r="K147" s="44">
        <v>150</v>
      </c>
      <c r="L147" s="43">
        <v>7.8</v>
      </c>
    </row>
    <row r="148" spans="1:12" ht="15" x14ac:dyDescent="0.25">
      <c r="A148" s="23"/>
      <c r="B148" s="15"/>
      <c r="C148" s="11"/>
      <c r="D148" s="7" t="s">
        <v>26</v>
      </c>
      <c r="E148" s="42" t="s">
        <v>97</v>
      </c>
      <c r="F148" s="43">
        <v>200</v>
      </c>
      <c r="G148" s="43">
        <v>1.9</v>
      </c>
      <c r="H148" s="43">
        <v>4</v>
      </c>
      <c r="I148" s="43">
        <v>7</v>
      </c>
      <c r="J148" s="43">
        <v>71</v>
      </c>
      <c r="K148" s="44">
        <v>118</v>
      </c>
      <c r="L148" s="43">
        <v>3.89</v>
      </c>
    </row>
    <row r="149" spans="1:12" ht="15" x14ac:dyDescent="0.25">
      <c r="A149" s="23"/>
      <c r="B149" s="15"/>
      <c r="C149" s="11"/>
      <c r="D149" s="7" t="s">
        <v>27</v>
      </c>
      <c r="E149" s="42" t="s">
        <v>98</v>
      </c>
      <c r="F149" s="43">
        <v>150</v>
      </c>
      <c r="G149" s="43">
        <v>3</v>
      </c>
      <c r="H149" s="43">
        <v>5.0999999999999996</v>
      </c>
      <c r="I149" s="43">
        <v>11.4</v>
      </c>
      <c r="J149" s="43">
        <v>104</v>
      </c>
      <c r="K149" s="44">
        <v>380</v>
      </c>
      <c r="L149" s="43">
        <v>18.920000000000002</v>
      </c>
    </row>
    <row r="150" spans="1:12" ht="15" x14ac:dyDescent="0.25">
      <c r="A150" s="23"/>
      <c r="B150" s="15"/>
      <c r="C150" s="11"/>
      <c r="D150" s="7" t="s">
        <v>28</v>
      </c>
      <c r="E150" s="42" t="s">
        <v>66</v>
      </c>
      <c r="F150" s="43">
        <v>90</v>
      </c>
      <c r="G150" s="43">
        <v>18</v>
      </c>
      <c r="H150" s="43">
        <v>16.2</v>
      </c>
      <c r="I150" s="43">
        <v>9.6</v>
      </c>
      <c r="J150" s="43">
        <v>256</v>
      </c>
      <c r="K150" s="44">
        <v>372</v>
      </c>
      <c r="L150" s="43">
        <v>55.17</v>
      </c>
    </row>
    <row r="151" spans="1:12" ht="15" x14ac:dyDescent="0.25">
      <c r="A151" s="23"/>
      <c r="B151" s="15"/>
      <c r="C151" s="11"/>
      <c r="D151" s="7" t="s">
        <v>29</v>
      </c>
      <c r="E151" s="42" t="s">
        <v>99</v>
      </c>
      <c r="F151" s="43">
        <v>200</v>
      </c>
      <c r="G151" s="43">
        <v>0.2</v>
      </c>
      <c r="H151" s="43">
        <v>0.1</v>
      </c>
      <c r="I151" s="43">
        <v>13.5</v>
      </c>
      <c r="J151" s="43">
        <v>56</v>
      </c>
      <c r="K151" s="44">
        <v>489</v>
      </c>
      <c r="L151" s="43">
        <v>11.74</v>
      </c>
    </row>
    <row r="152" spans="1:12" ht="15" x14ac:dyDescent="0.25">
      <c r="A152" s="23"/>
      <c r="B152" s="15"/>
      <c r="C152" s="11"/>
      <c r="D152" s="7" t="s">
        <v>30</v>
      </c>
      <c r="E152" s="42" t="s">
        <v>45</v>
      </c>
      <c r="F152" s="43">
        <v>35</v>
      </c>
      <c r="G152" s="43">
        <v>2.7</v>
      </c>
      <c r="H152" s="43">
        <v>0.3</v>
      </c>
      <c r="I152" s="43">
        <v>17.2</v>
      </c>
      <c r="J152" s="43">
        <v>82</v>
      </c>
      <c r="K152" s="44">
        <v>573</v>
      </c>
      <c r="L152" s="43">
        <v>2.1</v>
      </c>
    </row>
    <row r="153" spans="1:12" ht="15" x14ac:dyDescent="0.25">
      <c r="A153" s="23"/>
      <c r="B153" s="15"/>
      <c r="C153" s="11"/>
      <c r="D153" s="7" t="s">
        <v>31</v>
      </c>
      <c r="E153" s="42" t="s">
        <v>51</v>
      </c>
      <c r="F153" s="43">
        <v>35</v>
      </c>
      <c r="G153" s="43">
        <v>3</v>
      </c>
      <c r="H153" s="43">
        <v>0.5</v>
      </c>
      <c r="I153" s="43">
        <v>14</v>
      </c>
      <c r="J153" s="43">
        <v>72</v>
      </c>
      <c r="K153" s="44">
        <v>574</v>
      </c>
      <c r="L153" s="43">
        <v>2.12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>SUM(G147:G155)</f>
        <v>30.7</v>
      </c>
      <c r="H156" s="19">
        <f>SUM(H147:H155)</f>
        <v>35.1</v>
      </c>
      <c r="I156" s="19">
        <f>SUM(I147:I155)</f>
        <v>80.400000000000006</v>
      </c>
      <c r="J156" s="19">
        <f>SUM(J147:J155)</f>
        <v>759</v>
      </c>
      <c r="K156" s="25"/>
      <c r="L156" s="19">
        <f>SUM(L147:L155)</f>
        <v>101.74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1440</v>
      </c>
      <c r="G157" s="32">
        <f>G146+G156</f>
        <v>42.1</v>
      </c>
      <c r="H157" s="32">
        <f>H146+H156</f>
        <v>54</v>
      </c>
      <c r="I157" s="32">
        <f>I146+I156</f>
        <v>153</v>
      </c>
      <c r="J157" s="32">
        <f>J146+J156</f>
        <v>1263</v>
      </c>
      <c r="K157" s="32"/>
      <c r="L157" s="32">
        <f>L146+L156</f>
        <v>166.76999999999998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100</v>
      </c>
      <c r="F158" s="40">
        <v>200</v>
      </c>
      <c r="G158" s="40">
        <v>16</v>
      </c>
      <c r="H158" s="40">
        <v>22.1</v>
      </c>
      <c r="I158" s="40">
        <v>17</v>
      </c>
      <c r="J158" s="40">
        <v>333</v>
      </c>
      <c r="K158" s="41">
        <v>270</v>
      </c>
      <c r="L158" s="40">
        <v>44.44</v>
      </c>
    </row>
    <row r="159" spans="1:12" ht="15" x14ac:dyDescent="0.25">
      <c r="A159" s="23"/>
      <c r="B159" s="15"/>
      <c r="C159" s="11"/>
      <c r="D159" s="6"/>
      <c r="E159" s="42" t="s">
        <v>53</v>
      </c>
      <c r="F159" s="43">
        <v>35</v>
      </c>
      <c r="G159" s="43">
        <v>1.6</v>
      </c>
      <c r="H159" s="43">
        <v>11</v>
      </c>
      <c r="I159" s="43">
        <v>10</v>
      </c>
      <c r="J159" s="43">
        <v>146</v>
      </c>
      <c r="K159" s="44">
        <v>69</v>
      </c>
      <c r="L159" s="43">
        <v>11.45</v>
      </c>
    </row>
    <row r="160" spans="1:12" ht="15" x14ac:dyDescent="0.2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3.3</v>
      </c>
      <c r="H160" s="43">
        <v>2.9</v>
      </c>
      <c r="I160" s="43">
        <v>13.8</v>
      </c>
      <c r="J160" s="43">
        <v>94</v>
      </c>
      <c r="K160" s="44">
        <v>462</v>
      </c>
      <c r="L160" s="43">
        <v>8.6</v>
      </c>
    </row>
    <row r="161" spans="1:12" ht="15" x14ac:dyDescent="0.25">
      <c r="A161" s="23"/>
      <c r="B161" s="15"/>
      <c r="C161" s="11"/>
      <c r="D161" s="7" t="s">
        <v>22</v>
      </c>
      <c r="E161" s="42" t="s">
        <v>51</v>
      </c>
      <c r="F161" s="43">
        <v>35</v>
      </c>
      <c r="G161" s="43">
        <v>3</v>
      </c>
      <c r="H161" s="43">
        <v>0.5</v>
      </c>
      <c r="I161" s="43">
        <v>14</v>
      </c>
      <c r="J161" s="43">
        <v>72</v>
      </c>
      <c r="K161" s="44">
        <v>574</v>
      </c>
      <c r="L161" s="43">
        <v>2.12</v>
      </c>
    </row>
    <row r="162" spans="1:12" ht="15" x14ac:dyDescent="0.25">
      <c r="A162" s="23"/>
      <c r="B162" s="15"/>
      <c r="C162" s="11"/>
      <c r="D162" s="7" t="s">
        <v>23</v>
      </c>
      <c r="E162" s="42" t="s">
        <v>78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88</v>
      </c>
      <c r="K162" s="44">
        <v>82</v>
      </c>
      <c r="L162" s="43">
        <v>23.7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670</v>
      </c>
      <c r="G165" s="19">
        <f>SUM(G158:G164)</f>
        <v>24.700000000000003</v>
      </c>
      <c r="H165" s="19">
        <f>SUM(H158:H164)</f>
        <v>37.299999999999997</v>
      </c>
      <c r="I165" s="19">
        <f>SUM(I158:I164)</f>
        <v>74.400000000000006</v>
      </c>
      <c r="J165" s="19">
        <f>SUM(J158:J164)</f>
        <v>733</v>
      </c>
      <c r="K165" s="25"/>
      <c r="L165" s="19">
        <f>SUM(L158:L164)</f>
        <v>90.31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46</v>
      </c>
      <c r="F166" s="43">
        <v>65</v>
      </c>
      <c r="G166" s="43">
        <v>2</v>
      </c>
      <c r="H166" s="43">
        <v>2.4</v>
      </c>
      <c r="I166" s="43">
        <v>3.3</v>
      </c>
      <c r="J166" s="43">
        <v>41</v>
      </c>
      <c r="K166" s="44">
        <v>157</v>
      </c>
      <c r="L166" s="43">
        <v>13.92</v>
      </c>
    </row>
    <row r="167" spans="1:12" ht="15" x14ac:dyDescent="0.25">
      <c r="A167" s="23"/>
      <c r="B167" s="15"/>
      <c r="C167" s="11"/>
      <c r="D167" s="7" t="s">
        <v>26</v>
      </c>
      <c r="E167" s="42" t="s">
        <v>101</v>
      </c>
      <c r="F167" s="43">
        <v>200</v>
      </c>
      <c r="G167" s="43">
        <v>7.4</v>
      </c>
      <c r="H167" s="43">
        <v>9.1</v>
      </c>
      <c r="I167" s="43">
        <v>8</v>
      </c>
      <c r="J167" s="43">
        <v>144</v>
      </c>
      <c r="K167" s="44">
        <v>122</v>
      </c>
      <c r="L167" s="43">
        <v>26.5</v>
      </c>
    </row>
    <row r="168" spans="1:12" ht="15" x14ac:dyDescent="0.25">
      <c r="A168" s="23"/>
      <c r="B168" s="15"/>
      <c r="C168" s="11"/>
      <c r="D168" s="7" t="s">
        <v>27</v>
      </c>
      <c r="E168" s="42" t="s">
        <v>56</v>
      </c>
      <c r="F168" s="43">
        <v>150</v>
      </c>
      <c r="G168" s="43">
        <v>4</v>
      </c>
      <c r="H168" s="43">
        <v>6</v>
      </c>
      <c r="I168" s="43">
        <v>8.6999999999999993</v>
      </c>
      <c r="J168" s="43">
        <v>105</v>
      </c>
      <c r="K168" s="44">
        <v>377</v>
      </c>
      <c r="L168" s="43">
        <v>12.46</v>
      </c>
    </row>
    <row r="169" spans="1:12" ht="15" x14ac:dyDescent="0.25">
      <c r="A169" s="23"/>
      <c r="B169" s="15"/>
      <c r="C169" s="11"/>
      <c r="D169" s="7" t="s">
        <v>28</v>
      </c>
      <c r="E169" s="42" t="s">
        <v>76</v>
      </c>
      <c r="F169" s="43">
        <v>90</v>
      </c>
      <c r="G169" s="43">
        <v>14</v>
      </c>
      <c r="H169" s="43">
        <v>13.5</v>
      </c>
      <c r="I169" s="43">
        <v>4.5</v>
      </c>
      <c r="J169" s="43">
        <v>197</v>
      </c>
      <c r="K169" s="44">
        <v>321</v>
      </c>
      <c r="L169" s="43">
        <v>32.049999999999997</v>
      </c>
    </row>
    <row r="170" spans="1:12" ht="15" x14ac:dyDescent="0.25">
      <c r="A170" s="23"/>
      <c r="B170" s="15"/>
      <c r="C170" s="11"/>
      <c r="D170" s="7" t="s">
        <v>29</v>
      </c>
      <c r="E170" s="42" t="s">
        <v>77</v>
      </c>
      <c r="F170" s="43">
        <v>200</v>
      </c>
      <c r="G170" s="43">
        <v>0</v>
      </c>
      <c r="H170" s="43">
        <v>0</v>
      </c>
      <c r="I170" s="43">
        <v>24</v>
      </c>
      <c r="J170" s="43">
        <v>95</v>
      </c>
      <c r="K170" s="44">
        <v>504</v>
      </c>
      <c r="L170" s="43">
        <v>10.75</v>
      </c>
    </row>
    <row r="171" spans="1:12" ht="15" x14ac:dyDescent="0.25">
      <c r="A171" s="23"/>
      <c r="B171" s="15"/>
      <c r="C171" s="11"/>
      <c r="D171" s="7" t="s">
        <v>30</v>
      </c>
      <c r="E171" s="42" t="s">
        <v>45</v>
      </c>
      <c r="F171" s="43">
        <v>35</v>
      </c>
      <c r="G171" s="43">
        <v>2.7</v>
      </c>
      <c r="H171" s="43">
        <v>0.3</v>
      </c>
      <c r="I171" s="43">
        <v>17.2</v>
      </c>
      <c r="J171" s="43">
        <v>82</v>
      </c>
      <c r="K171" s="44">
        <v>573</v>
      </c>
      <c r="L171" s="43">
        <v>2.1</v>
      </c>
    </row>
    <row r="172" spans="1:12" ht="15" x14ac:dyDescent="0.25">
      <c r="A172" s="23"/>
      <c r="B172" s="15"/>
      <c r="C172" s="11"/>
      <c r="D172" s="7" t="s">
        <v>31</v>
      </c>
      <c r="E172" s="42" t="s">
        <v>51</v>
      </c>
      <c r="F172" s="43">
        <v>35</v>
      </c>
      <c r="G172" s="43">
        <v>3</v>
      </c>
      <c r="H172" s="43">
        <v>0.5</v>
      </c>
      <c r="I172" s="43">
        <v>14</v>
      </c>
      <c r="J172" s="43">
        <v>72</v>
      </c>
      <c r="K172" s="44">
        <v>574</v>
      </c>
      <c r="L172" s="43">
        <v>2.12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775</v>
      </c>
      <c r="G175" s="19">
        <f>SUM(G166:G174)</f>
        <v>33.099999999999994</v>
      </c>
      <c r="H175" s="19">
        <f>SUM(H166:H174)</f>
        <v>31.8</v>
      </c>
      <c r="I175" s="19">
        <f>SUM(I166:I174)</f>
        <v>79.7</v>
      </c>
      <c r="J175" s="19">
        <f>SUM(J166:J174)</f>
        <v>736</v>
      </c>
      <c r="K175" s="25"/>
      <c r="L175" s="19">
        <f>SUM(L166:L174)</f>
        <v>99.9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1445</v>
      </c>
      <c r="G176" s="32">
        <f>G165+G175</f>
        <v>57.8</v>
      </c>
      <c r="H176" s="32">
        <f>H165+H175</f>
        <v>69.099999999999994</v>
      </c>
      <c r="I176" s="32">
        <f>I165+I175</f>
        <v>154.10000000000002</v>
      </c>
      <c r="J176" s="32">
        <f>J165+J175</f>
        <v>1469</v>
      </c>
      <c r="K176" s="32"/>
      <c r="L176" s="32">
        <f>L165+L175</f>
        <v>190.21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79</v>
      </c>
      <c r="F177" s="40">
        <v>200</v>
      </c>
      <c r="G177" s="40">
        <v>31.8</v>
      </c>
      <c r="H177" s="40">
        <v>15.4</v>
      </c>
      <c r="I177" s="40">
        <v>30</v>
      </c>
      <c r="J177" s="40">
        <v>388</v>
      </c>
      <c r="K177" s="41">
        <v>279</v>
      </c>
      <c r="L177" s="40">
        <v>72.89</v>
      </c>
    </row>
    <row r="178" spans="1:12" ht="15" x14ac:dyDescent="0.25">
      <c r="A178" s="23"/>
      <c r="B178" s="15"/>
      <c r="C178" s="11"/>
      <c r="D178" s="6"/>
      <c r="E178" s="42" t="s">
        <v>80</v>
      </c>
      <c r="F178" s="43">
        <v>30</v>
      </c>
      <c r="G178" s="43">
        <v>0.12</v>
      </c>
      <c r="H178" s="43">
        <v>0</v>
      </c>
      <c r="I178" s="43">
        <v>19.5</v>
      </c>
      <c r="J178" s="43">
        <v>79</v>
      </c>
      <c r="K178" s="44">
        <v>86</v>
      </c>
      <c r="L178" s="43">
        <v>6.21</v>
      </c>
    </row>
    <row r="179" spans="1:12" ht="15" x14ac:dyDescent="0.25">
      <c r="A179" s="23"/>
      <c r="B179" s="15"/>
      <c r="C179" s="11"/>
      <c r="D179" s="7" t="s">
        <v>21</v>
      </c>
      <c r="E179" s="42" t="s">
        <v>44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>
        <v>459</v>
      </c>
      <c r="L179" s="43">
        <v>3.04</v>
      </c>
    </row>
    <row r="180" spans="1:12" ht="15" x14ac:dyDescent="0.25">
      <c r="A180" s="23"/>
      <c r="B180" s="15"/>
      <c r="C180" s="11"/>
      <c r="D180" s="7" t="s">
        <v>22</v>
      </c>
      <c r="E180" s="42" t="s">
        <v>45</v>
      </c>
      <c r="F180" s="43">
        <v>35</v>
      </c>
      <c r="G180" s="43">
        <v>2.7</v>
      </c>
      <c r="H180" s="43">
        <v>0.3</v>
      </c>
      <c r="I180" s="43">
        <v>17.2</v>
      </c>
      <c r="J180" s="43">
        <v>82</v>
      </c>
      <c r="K180" s="44">
        <v>573</v>
      </c>
      <c r="L180" s="43">
        <v>1.96</v>
      </c>
    </row>
    <row r="181" spans="1:12" ht="15" x14ac:dyDescent="0.25">
      <c r="A181" s="23"/>
      <c r="B181" s="15"/>
      <c r="C181" s="11"/>
      <c r="D181" s="7" t="s">
        <v>23</v>
      </c>
      <c r="E181" s="42" t="s">
        <v>78</v>
      </c>
      <c r="F181" s="43">
        <v>200</v>
      </c>
      <c r="G181" s="43">
        <v>0.8</v>
      </c>
      <c r="H181" s="43">
        <v>0.8</v>
      </c>
      <c r="I181" s="43">
        <v>19.600000000000001</v>
      </c>
      <c r="J181" s="43">
        <v>88</v>
      </c>
      <c r="K181" s="44">
        <v>82</v>
      </c>
      <c r="L181" s="43">
        <v>21.6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665</v>
      </c>
      <c r="G184" s="19">
        <f>SUM(G177:G183)</f>
        <v>35.72</v>
      </c>
      <c r="H184" s="19">
        <f>SUM(H177:H183)</f>
        <v>16.600000000000001</v>
      </c>
      <c r="I184" s="19">
        <f>SUM(I177:I183)</f>
        <v>95.800000000000011</v>
      </c>
      <c r="J184" s="19">
        <f>SUM(J177:J183)</f>
        <v>677</v>
      </c>
      <c r="K184" s="25"/>
      <c r="L184" s="19">
        <f>SUM(L177:L183)</f>
        <v>105.69999999999999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72</v>
      </c>
      <c r="F185" s="43">
        <v>60</v>
      </c>
      <c r="G185" s="43">
        <v>1.9</v>
      </c>
      <c r="H185" s="43">
        <v>8.9</v>
      </c>
      <c r="I185" s="43">
        <v>7.7</v>
      </c>
      <c r="J185" s="43">
        <v>118</v>
      </c>
      <c r="K185" s="44">
        <v>150</v>
      </c>
      <c r="L185" s="43">
        <v>7.8</v>
      </c>
    </row>
    <row r="186" spans="1:12" ht="15" x14ac:dyDescent="0.25">
      <c r="A186" s="23"/>
      <c r="B186" s="15"/>
      <c r="C186" s="11"/>
      <c r="D186" s="7" t="s">
        <v>26</v>
      </c>
      <c r="E186" s="42" t="s">
        <v>102</v>
      </c>
      <c r="F186" s="43">
        <v>200</v>
      </c>
      <c r="G186" s="43">
        <v>1.9</v>
      </c>
      <c r="H186" s="43">
        <v>3.8</v>
      </c>
      <c r="I186" s="43">
        <v>8.3000000000000007</v>
      </c>
      <c r="J186" s="43">
        <v>75</v>
      </c>
      <c r="K186" s="44">
        <v>98</v>
      </c>
      <c r="L186" s="43">
        <v>6.39</v>
      </c>
    </row>
    <row r="187" spans="1:12" ht="15" x14ac:dyDescent="0.25">
      <c r="A187" s="23"/>
      <c r="B187" s="15"/>
      <c r="C187" s="11"/>
      <c r="D187" s="7" t="s">
        <v>27</v>
      </c>
      <c r="E187" s="42" t="s">
        <v>103</v>
      </c>
      <c r="F187" s="43">
        <v>200</v>
      </c>
      <c r="G187" s="43">
        <v>12.3</v>
      </c>
      <c r="H187" s="43">
        <v>8.1999999999999993</v>
      </c>
      <c r="I187" s="43">
        <v>24.8</v>
      </c>
      <c r="J187" s="43">
        <v>223</v>
      </c>
      <c r="K187" s="44">
        <v>375</v>
      </c>
      <c r="L187" s="43">
        <v>56.47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104</v>
      </c>
      <c r="F189" s="43">
        <v>200</v>
      </c>
      <c r="G189" s="43">
        <v>0.1</v>
      </c>
      <c r="H189" s="43">
        <v>0.1</v>
      </c>
      <c r="I189" s="43">
        <v>10.9</v>
      </c>
      <c r="J189" s="43">
        <v>45</v>
      </c>
      <c r="K189" s="44">
        <v>492</v>
      </c>
      <c r="L189" s="43">
        <v>6</v>
      </c>
    </row>
    <row r="190" spans="1:12" ht="15" x14ac:dyDescent="0.25">
      <c r="A190" s="23"/>
      <c r="B190" s="15"/>
      <c r="C190" s="11"/>
      <c r="D190" s="7" t="s">
        <v>30</v>
      </c>
      <c r="E190" s="42" t="s">
        <v>45</v>
      </c>
      <c r="F190" s="43">
        <v>35</v>
      </c>
      <c r="G190" s="43">
        <v>2.7</v>
      </c>
      <c r="H190" s="43">
        <v>0.3</v>
      </c>
      <c r="I190" s="43">
        <v>17.2</v>
      </c>
      <c r="J190" s="43">
        <v>82</v>
      </c>
      <c r="K190" s="44">
        <v>573</v>
      </c>
      <c r="L190" s="43">
        <v>1.96</v>
      </c>
    </row>
    <row r="191" spans="1:12" ht="15" x14ac:dyDescent="0.25">
      <c r="A191" s="23"/>
      <c r="B191" s="15"/>
      <c r="C191" s="11"/>
      <c r="D191" s="7" t="s">
        <v>31</v>
      </c>
      <c r="E191" s="42" t="s">
        <v>51</v>
      </c>
      <c r="F191" s="43">
        <v>35</v>
      </c>
      <c r="G191" s="43">
        <v>3</v>
      </c>
      <c r="H191" s="43">
        <v>0.5</v>
      </c>
      <c r="I191" s="43">
        <v>14</v>
      </c>
      <c r="J191" s="43">
        <v>72</v>
      </c>
      <c r="K191" s="44">
        <v>574</v>
      </c>
      <c r="L191" s="43">
        <v>1.96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>SUM(G185:G193)</f>
        <v>21.900000000000002</v>
      </c>
      <c r="H194" s="19">
        <f>SUM(H185:H193)</f>
        <v>21.8</v>
      </c>
      <c r="I194" s="19">
        <f>SUM(I185:I193)</f>
        <v>82.899999999999991</v>
      </c>
      <c r="J194" s="19">
        <f>SUM(J185:J193)</f>
        <v>615</v>
      </c>
      <c r="K194" s="25"/>
      <c r="L194" s="19">
        <f>SUM(L185:L193)</f>
        <v>80.579999999999984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1395</v>
      </c>
      <c r="G195" s="32">
        <f>G184+G194</f>
        <v>57.620000000000005</v>
      </c>
      <c r="H195" s="32">
        <f>H184+H194</f>
        <v>38.400000000000006</v>
      </c>
      <c r="I195" s="32">
        <f>I184+I194</f>
        <v>178.7</v>
      </c>
      <c r="J195" s="32">
        <f>J184+J194</f>
        <v>1292</v>
      </c>
      <c r="K195" s="32"/>
      <c r="L195" s="32">
        <f>L184+L194</f>
        <v>186.27999999999997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1446</v>
      </c>
      <c r="G196" s="34">
        <f>(G24+G43+G62+G81+G100+G119+G138+G157+G176+G195)/(IF(G24=0,0,1)+IF(G43=0,0,1)+IF(G62=0,0,1)+IF(G81=0,0,1)+IF(G100=0,0,1)+IF(G119=0,0,1)+IF(G138=0,0,1)+IF(G157=0,0,1)+IF(G176=0,0,1)+IF(G195=0,0,1))</f>
        <v>60.314</v>
      </c>
      <c r="H196" s="34">
        <f>(H24+H43+H62+H81+H100+H119+H138+H157+H176+H195)/(IF(H24=0,0,1)+IF(H43=0,0,1)+IF(H62=0,0,1)+IF(H81=0,0,1)+IF(H100=0,0,1)+IF(H119=0,0,1)+IF(H138=0,0,1)+IF(H157=0,0,1)+IF(H176=0,0,1)+IF(H195=0,0,1))</f>
        <v>51.469999999999992</v>
      </c>
      <c r="I196" s="34">
        <f>(I24+I43+I62+I81+I100+I119+I138+I157+I176+I195)/(IF(I24=0,0,1)+IF(I43=0,0,1)+IF(I62=0,0,1)+IF(I81=0,0,1)+IF(I100=0,0,1)+IF(I119=0,0,1)+IF(I138=0,0,1)+IF(I157=0,0,1)+IF(I176=0,0,1)+IF(I195=0,0,1))</f>
        <v>177.774</v>
      </c>
      <c r="J196" s="34">
        <f>(J24+J43+J62+J81+J100+J119+J138+J157+J176+J195)/(IF(J24=0,0,1)+IF(J43=0,0,1)+IF(J62=0,0,1)+IF(J81=0,0,1)+IF(J100=0,0,1)+IF(J119=0,0,1)+IF(J138=0,0,1)+IF(J157=0,0,1)+IF(J176=0,0,1)+IF(J195=0,0,1))</f>
        <v>1395.02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181.59499999999997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</mergeCells>
  <phoneticPr fontId="0" type="noConversion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1" activePane="bottomRight" state="frozen"/>
      <selection pane="topRight" activeCell="E1" sqref="E1"/>
      <selection pane="bottomLeft" activeCell="A6" sqref="A6"/>
      <selection pane="bottomRight" activeCell="L172" sqref="L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41</v>
      </c>
      <c r="G3" s="2" t="s">
        <v>18</v>
      </c>
      <c r="H3" s="48">
        <v>1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69</v>
      </c>
      <c r="F6" s="40">
        <v>250</v>
      </c>
      <c r="G6" s="40">
        <v>6</v>
      </c>
      <c r="H6" s="40">
        <v>9</v>
      </c>
      <c r="I6" s="40">
        <v>35</v>
      </c>
      <c r="J6" s="40">
        <v>239</v>
      </c>
      <c r="K6" s="41">
        <v>229</v>
      </c>
      <c r="L6" s="40">
        <v>16.27</v>
      </c>
    </row>
    <row r="7" spans="1:12" ht="15" x14ac:dyDescent="0.25">
      <c r="A7" s="23"/>
      <c r="B7" s="15"/>
      <c r="C7" s="11"/>
      <c r="D7" s="6"/>
      <c r="E7" s="42" t="s">
        <v>70</v>
      </c>
      <c r="F7" s="43">
        <v>65</v>
      </c>
      <c r="G7" s="43">
        <v>10</v>
      </c>
      <c r="H7" s="43">
        <v>13</v>
      </c>
      <c r="I7" s="43">
        <v>14</v>
      </c>
      <c r="J7" s="43">
        <v>215</v>
      </c>
      <c r="K7" s="44">
        <v>63</v>
      </c>
      <c r="L7" s="43">
        <v>21.29</v>
      </c>
    </row>
    <row r="8" spans="1:12" ht="15" x14ac:dyDescent="0.25">
      <c r="A8" s="23"/>
      <c r="B8" s="15"/>
      <c r="C8" s="11"/>
      <c r="D8" s="7" t="s">
        <v>21</v>
      </c>
      <c r="E8" s="42" t="s">
        <v>71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>
        <v>1.38</v>
      </c>
    </row>
    <row r="9" spans="1:12" ht="15" x14ac:dyDescent="0.25">
      <c r="A9" s="23"/>
      <c r="B9" s="15"/>
      <c r="C9" s="11"/>
      <c r="D9" s="7" t="s">
        <v>22</v>
      </c>
      <c r="E9" s="42" t="s">
        <v>51</v>
      </c>
      <c r="F9" s="43">
        <v>35</v>
      </c>
      <c r="G9" s="43">
        <v>3</v>
      </c>
      <c r="H9" s="43">
        <v>0.5</v>
      </c>
      <c r="I9" s="43">
        <v>14</v>
      </c>
      <c r="J9" s="43">
        <v>72</v>
      </c>
      <c r="K9" s="44">
        <v>574</v>
      </c>
      <c r="L9" s="43">
        <v>1.96</v>
      </c>
    </row>
    <row r="10" spans="1:12" ht="15" x14ac:dyDescent="0.25">
      <c r="A10" s="23"/>
      <c r="B10" s="15"/>
      <c r="C10" s="11"/>
      <c r="D10" s="7" t="s">
        <v>23</v>
      </c>
      <c r="E10" s="42" t="s">
        <v>62</v>
      </c>
      <c r="F10" s="43">
        <v>200</v>
      </c>
      <c r="G10" s="43">
        <v>0.8</v>
      </c>
      <c r="H10" s="43">
        <v>0.8</v>
      </c>
      <c r="I10" s="43">
        <v>19.600000000000001</v>
      </c>
      <c r="J10" s="43">
        <v>88</v>
      </c>
      <c r="K10" s="44">
        <v>82</v>
      </c>
      <c r="L10" s="43">
        <v>47</v>
      </c>
    </row>
    <row r="11" spans="1:12" ht="15" x14ac:dyDescent="0.25">
      <c r="A11" s="23"/>
      <c r="B11" s="15"/>
      <c r="C11" s="11"/>
      <c r="D11" s="6"/>
      <c r="E11" s="42" t="s">
        <v>60</v>
      </c>
      <c r="F11" s="43">
        <v>40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267</v>
      </c>
      <c r="L11" s="43">
        <v>10.9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790</v>
      </c>
      <c r="G13" s="19">
        <f>SUM(G6:G12)</f>
        <v>25.1</v>
      </c>
      <c r="H13" s="19">
        <f>SUM(H6:H12)</f>
        <v>28</v>
      </c>
      <c r="I13" s="19">
        <f>SUM(I6:I12)</f>
        <v>92.2</v>
      </c>
      <c r="J13" s="19">
        <f>SUM(J6:J12)</f>
        <v>715</v>
      </c>
      <c r="K13" s="25"/>
      <c r="L13" s="19">
        <f>SUM(L6:L12)</f>
        <v>98.800000000000011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100</v>
      </c>
      <c r="G14" s="43">
        <v>1.9</v>
      </c>
      <c r="H14" s="43">
        <v>8.9</v>
      </c>
      <c r="I14" s="43">
        <v>7.7</v>
      </c>
      <c r="J14" s="43">
        <v>118</v>
      </c>
      <c r="K14" s="44">
        <v>150</v>
      </c>
      <c r="L14" s="43">
        <v>13</v>
      </c>
    </row>
    <row r="15" spans="1:12" ht="15" x14ac:dyDescent="0.25">
      <c r="A15" s="23"/>
      <c r="B15" s="15"/>
      <c r="C15" s="11"/>
      <c r="D15" s="7" t="s">
        <v>26</v>
      </c>
      <c r="E15" s="42" t="s">
        <v>74</v>
      </c>
      <c r="F15" s="43">
        <v>250</v>
      </c>
      <c r="G15" s="43">
        <v>2.9</v>
      </c>
      <c r="H15" s="43">
        <v>4.0999999999999996</v>
      </c>
      <c r="I15" s="43">
        <v>12.3</v>
      </c>
      <c r="J15" s="43">
        <v>98</v>
      </c>
      <c r="K15" s="44">
        <v>129</v>
      </c>
      <c r="L15" s="43">
        <v>5.25</v>
      </c>
    </row>
    <row r="16" spans="1:12" ht="15" x14ac:dyDescent="0.25">
      <c r="A16" s="23"/>
      <c r="B16" s="15"/>
      <c r="C16" s="11"/>
      <c r="D16" s="7" t="s">
        <v>27</v>
      </c>
      <c r="E16" s="42" t="s">
        <v>75</v>
      </c>
      <c r="F16" s="43">
        <v>180</v>
      </c>
      <c r="G16" s="43">
        <v>11</v>
      </c>
      <c r="H16" s="43">
        <v>7.9</v>
      </c>
      <c r="I16" s="43">
        <v>47</v>
      </c>
      <c r="J16" s="43">
        <v>301</v>
      </c>
      <c r="K16" s="44">
        <v>202</v>
      </c>
      <c r="L16" s="43">
        <v>10.11</v>
      </c>
    </row>
    <row r="17" spans="1:12" ht="15" x14ac:dyDescent="0.25">
      <c r="A17" s="23"/>
      <c r="B17" s="15"/>
      <c r="C17" s="11"/>
      <c r="D17" s="7" t="s">
        <v>28</v>
      </c>
      <c r="E17" s="42" t="s">
        <v>76</v>
      </c>
      <c r="F17" s="43">
        <v>100</v>
      </c>
      <c r="G17" s="43">
        <v>16</v>
      </c>
      <c r="H17" s="43">
        <v>15</v>
      </c>
      <c r="I17" s="43">
        <v>5</v>
      </c>
      <c r="J17" s="43">
        <v>219</v>
      </c>
      <c r="K17" s="44">
        <v>321</v>
      </c>
      <c r="L17" s="43">
        <v>47.13</v>
      </c>
    </row>
    <row r="18" spans="1:12" ht="15" x14ac:dyDescent="0.25">
      <c r="A18" s="23"/>
      <c r="B18" s="15"/>
      <c r="C18" s="11"/>
      <c r="D18" s="7" t="s">
        <v>29</v>
      </c>
      <c r="E18" s="42" t="s">
        <v>77</v>
      </c>
      <c r="F18" s="43">
        <v>200</v>
      </c>
      <c r="G18" s="43">
        <v>0</v>
      </c>
      <c r="H18" s="43">
        <v>0</v>
      </c>
      <c r="I18" s="43">
        <v>24</v>
      </c>
      <c r="J18" s="43">
        <v>95</v>
      </c>
      <c r="K18" s="44">
        <v>504</v>
      </c>
      <c r="L18" s="43">
        <v>10.75</v>
      </c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35</v>
      </c>
      <c r="G19" s="43">
        <v>2.7</v>
      </c>
      <c r="H19" s="43">
        <v>0.3</v>
      </c>
      <c r="I19" s="43">
        <v>17.2</v>
      </c>
      <c r="J19" s="43">
        <v>82</v>
      </c>
      <c r="K19" s="44">
        <v>573</v>
      </c>
      <c r="L19" s="43">
        <v>1.96</v>
      </c>
    </row>
    <row r="20" spans="1:12" ht="15" x14ac:dyDescent="0.25">
      <c r="A20" s="23"/>
      <c r="B20" s="15"/>
      <c r="C20" s="11"/>
      <c r="D20" s="7" t="s">
        <v>31</v>
      </c>
      <c r="E20" s="42" t="s">
        <v>51</v>
      </c>
      <c r="F20" s="43">
        <v>35</v>
      </c>
      <c r="G20" s="43">
        <v>3</v>
      </c>
      <c r="H20" s="43">
        <v>0.5</v>
      </c>
      <c r="I20" s="43">
        <v>14</v>
      </c>
      <c r="J20" s="43">
        <v>72</v>
      </c>
      <c r="K20" s="44">
        <v>574</v>
      </c>
      <c r="L20" s="43">
        <v>1.96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900</v>
      </c>
      <c r="G23" s="19">
        <f>SUM(G14:G22)</f>
        <v>37.5</v>
      </c>
      <c r="H23" s="19">
        <f>SUM(H14:H22)</f>
        <v>36.699999999999996</v>
      </c>
      <c r="I23" s="19">
        <f>SUM(I14:I22)</f>
        <v>127.2</v>
      </c>
      <c r="J23" s="19">
        <f>SUM(J14:J22)</f>
        <v>985</v>
      </c>
      <c r="K23" s="25"/>
      <c r="L23" s="19">
        <f>SUM(L14:L22)</f>
        <v>90.16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1690</v>
      </c>
      <c r="G24" s="32">
        <f>G13+G23</f>
        <v>62.6</v>
      </c>
      <c r="H24" s="32">
        <f>H13+H23</f>
        <v>64.699999999999989</v>
      </c>
      <c r="I24" s="32">
        <f>I13+I23</f>
        <v>219.4</v>
      </c>
      <c r="J24" s="32">
        <f>J13+J23</f>
        <v>1700</v>
      </c>
      <c r="K24" s="32"/>
      <c r="L24" s="32">
        <f>L13+L23</f>
        <v>188.96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42</v>
      </c>
      <c r="F25" s="40">
        <v>250</v>
      </c>
      <c r="G25" s="40">
        <v>20.9</v>
      </c>
      <c r="H25" s="40">
        <v>10.9</v>
      </c>
      <c r="I25" s="40">
        <v>62.4</v>
      </c>
      <c r="J25" s="40">
        <v>430</v>
      </c>
      <c r="K25" s="41">
        <v>281</v>
      </c>
      <c r="L25" s="40">
        <v>37.409999999999997</v>
      </c>
    </row>
    <row r="26" spans="1:12" ht="15" x14ac:dyDescent="0.25">
      <c r="A26" s="14"/>
      <c r="B26" s="15"/>
      <c r="C26" s="11"/>
      <c r="D26" s="6"/>
      <c r="E26" s="42" t="s">
        <v>43</v>
      </c>
      <c r="F26" s="43">
        <v>30</v>
      </c>
      <c r="G26" s="43">
        <v>2.2000000000000002</v>
      </c>
      <c r="H26" s="43">
        <v>2.6</v>
      </c>
      <c r="I26" s="43">
        <v>16.7</v>
      </c>
      <c r="J26" s="43">
        <v>98</v>
      </c>
      <c r="K26" s="44">
        <v>471</v>
      </c>
      <c r="L26" s="43">
        <v>9.16</v>
      </c>
    </row>
    <row r="27" spans="1:12" ht="15" x14ac:dyDescent="0.2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3.04</v>
      </c>
    </row>
    <row r="28" spans="1:12" ht="15" x14ac:dyDescent="0.25">
      <c r="A28" s="14"/>
      <c r="B28" s="15"/>
      <c r="C28" s="11"/>
      <c r="D28" s="7" t="s">
        <v>22</v>
      </c>
      <c r="E28" s="42" t="s">
        <v>45</v>
      </c>
      <c r="F28" s="43">
        <v>35</v>
      </c>
      <c r="G28" s="43">
        <v>2.7</v>
      </c>
      <c r="H28" s="43">
        <v>0.3</v>
      </c>
      <c r="I28" s="43">
        <v>17.2</v>
      </c>
      <c r="J28" s="43">
        <v>82</v>
      </c>
      <c r="K28" s="44">
        <v>573</v>
      </c>
      <c r="L28" s="43">
        <v>1.96</v>
      </c>
    </row>
    <row r="29" spans="1:12" ht="15" x14ac:dyDescent="0.25">
      <c r="A29" s="14"/>
      <c r="B29" s="15"/>
      <c r="C29" s="11"/>
      <c r="D29" s="7" t="s">
        <v>23</v>
      </c>
      <c r="E29" s="42" t="s">
        <v>62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>
        <v>82</v>
      </c>
      <c r="L29" s="43">
        <v>47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715</v>
      </c>
      <c r="G32" s="19">
        <f>SUM(G25:G31)</f>
        <v>26.9</v>
      </c>
      <c r="H32" s="19">
        <f>SUM(H25:H31)</f>
        <v>14.700000000000001</v>
      </c>
      <c r="I32" s="19">
        <f>SUM(I25:I31)</f>
        <v>125.4</v>
      </c>
      <c r="J32" s="19">
        <f>SUM(J25:J31)</f>
        <v>738</v>
      </c>
      <c r="K32" s="25"/>
      <c r="L32" s="19">
        <f>SUM(L25:L31)</f>
        <v>98.57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46</v>
      </c>
      <c r="F33" s="43">
        <v>105</v>
      </c>
      <c r="G33" s="43">
        <v>3</v>
      </c>
      <c r="H33" s="43">
        <v>3.8</v>
      </c>
      <c r="I33" s="43">
        <v>5.3</v>
      </c>
      <c r="J33" s="43">
        <v>67</v>
      </c>
      <c r="K33" s="44">
        <v>157</v>
      </c>
      <c r="L33" s="43">
        <v>20.83</v>
      </c>
    </row>
    <row r="34" spans="1:12" ht="15" x14ac:dyDescent="0.25">
      <c r="A34" s="14"/>
      <c r="B34" s="15"/>
      <c r="C34" s="11"/>
      <c r="D34" s="7" t="s">
        <v>26</v>
      </c>
      <c r="E34" s="42" t="s">
        <v>47</v>
      </c>
      <c r="F34" s="43">
        <v>250</v>
      </c>
      <c r="G34" s="43">
        <v>9.3000000000000007</v>
      </c>
      <c r="H34" s="43">
        <v>11.4</v>
      </c>
      <c r="I34" s="43">
        <v>10</v>
      </c>
      <c r="J34" s="43">
        <v>180</v>
      </c>
      <c r="K34" s="44">
        <v>122</v>
      </c>
      <c r="L34" s="43">
        <v>28.15</v>
      </c>
    </row>
    <row r="35" spans="1:12" ht="15" x14ac:dyDescent="0.25">
      <c r="A35" s="14"/>
      <c r="B35" s="15"/>
      <c r="C35" s="11"/>
      <c r="D35" s="7" t="s">
        <v>27</v>
      </c>
      <c r="E35" s="42" t="s">
        <v>48</v>
      </c>
      <c r="F35" s="43">
        <v>250</v>
      </c>
      <c r="G35" s="43">
        <v>26</v>
      </c>
      <c r="H35" s="43">
        <v>24</v>
      </c>
      <c r="I35" s="43">
        <v>19.899999999999999</v>
      </c>
      <c r="J35" s="43">
        <v>399</v>
      </c>
      <c r="K35" s="44">
        <v>376</v>
      </c>
      <c r="L35" s="43">
        <v>91.83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50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6</v>
      </c>
    </row>
    <row r="38" spans="1:12" ht="15" x14ac:dyDescent="0.25">
      <c r="A38" s="14"/>
      <c r="B38" s="15"/>
      <c r="C38" s="11"/>
      <c r="D38" s="7" t="s">
        <v>30</v>
      </c>
      <c r="E38" s="42" t="s">
        <v>45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>
        <v>1.96</v>
      </c>
    </row>
    <row r="39" spans="1:12" ht="15" x14ac:dyDescent="0.25">
      <c r="A39" s="14"/>
      <c r="B39" s="15"/>
      <c r="C39" s="11"/>
      <c r="D39" s="7" t="s">
        <v>31</v>
      </c>
      <c r="E39" s="42" t="s">
        <v>51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>
        <v>1.96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875</v>
      </c>
      <c r="G42" s="19">
        <f>SUM(G33:G41)</f>
        <v>44.1</v>
      </c>
      <c r="H42" s="19">
        <f>SUM(H33:H41)</f>
        <v>40.1</v>
      </c>
      <c r="I42" s="19">
        <f>SUM(I33:I41)</f>
        <v>77.3</v>
      </c>
      <c r="J42" s="19">
        <f>SUM(J33:J41)</f>
        <v>845</v>
      </c>
      <c r="K42" s="25"/>
      <c r="L42" s="19">
        <f>SUM(L33:L41)</f>
        <v>150.73000000000002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1590</v>
      </c>
      <c r="G43" s="32">
        <f>G32+G42</f>
        <v>71</v>
      </c>
      <c r="H43" s="32">
        <f>H32+H42</f>
        <v>54.800000000000004</v>
      </c>
      <c r="I43" s="32">
        <f>I32+I42</f>
        <v>202.7</v>
      </c>
      <c r="J43" s="32">
        <f>J32+J42</f>
        <v>1583</v>
      </c>
      <c r="K43" s="32"/>
      <c r="L43" s="32">
        <f>L32+L42</f>
        <v>249.3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250</v>
      </c>
      <c r="G44" s="40">
        <v>21.5</v>
      </c>
      <c r="H44" s="40">
        <v>32.700000000000003</v>
      </c>
      <c r="I44" s="40">
        <v>5.4</v>
      </c>
      <c r="J44" s="40">
        <v>400</v>
      </c>
      <c r="K44" s="41">
        <v>268</v>
      </c>
      <c r="L44" s="40">
        <v>56.88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60</v>
      </c>
      <c r="G45" s="43">
        <v>2.7</v>
      </c>
      <c r="H45" s="43">
        <v>19</v>
      </c>
      <c r="I45" s="43">
        <v>17</v>
      </c>
      <c r="J45" s="43">
        <v>250</v>
      </c>
      <c r="K45" s="44">
        <v>69</v>
      </c>
      <c r="L45" s="43">
        <v>18.63</v>
      </c>
    </row>
    <row r="46" spans="1:12" ht="1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>
        <v>462</v>
      </c>
      <c r="L46" s="43">
        <v>8.6</v>
      </c>
    </row>
    <row r="47" spans="1:12" ht="15" x14ac:dyDescent="0.25">
      <c r="A47" s="23"/>
      <c r="B47" s="15"/>
      <c r="C47" s="11"/>
      <c r="D47" s="7" t="s">
        <v>22</v>
      </c>
      <c r="E47" s="42" t="s">
        <v>51</v>
      </c>
      <c r="F47" s="43">
        <v>35</v>
      </c>
      <c r="G47" s="43">
        <v>3</v>
      </c>
      <c r="H47" s="43">
        <v>0.5</v>
      </c>
      <c r="I47" s="43">
        <v>14</v>
      </c>
      <c r="J47" s="43">
        <v>72</v>
      </c>
      <c r="K47" s="44">
        <v>574</v>
      </c>
      <c r="L47" s="43">
        <v>1.96</v>
      </c>
    </row>
    <row r="48" spans="1:12" ht="15" x14ac:dyDescent="0.25">
      <c r="A48" s="23"/>
      <c r="B48" s="15"/>
      <c r="C48" s="11"/>
      <c r="D48" s="7" t="s">
        <v>23</v>
      </c>
      <c r="E48" s="42" t="s">
        <v>78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88</v>
      </c>
      <c r="K48" s="44">
        <v>82</v>
      </c>
      <c r="L48" s="43">
        <v>21.6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745</v>
      </c>
      <c r="G51" s="19">
        <f>SUM(G44:G50)</f>
        <v>31.3</v>
      </c>
      <c r="H51" s="19">
        <f>SUM(H44:H50)</f>
        <v>55.9</v>
      </c>
      <c r="I51" s="19">
        <f>SUM(I44:I50)</f>
        <v>69.800000000000011</v>
      </c>
      <c r="J51" s="19">
        <f>SUM(J44:J50)</f>
        <v>904</v>
      </c>
      <c r="K51" s="25"/>
      <c r="L51" s="19">
        <f>SUM(L44:L50)</f>
        <v>107.66999999999999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72</v>
      </c>
      <c r="F52" s="43">
        <v>100</v>
      </c>
      <c r="G52" s="43">
        <v>1.9</v>
      </c>
      <c r="H52" s="43">
        <v>8.9</v>
      </c>
      <c r="I52" s="43">
        <v>7.7</v>
      </c>
      <c r="J52" s="43">
        <v>118</v>
      </c>
      <c r="K52" s="44">
        <v>150</v>
      </c>
      <c r="L52" s="43">
        <v>13</v>
      </c>
    </row>
    <row r="53" spans="1:12" ht="15" x14ac:dyDescent="0.25">
      <c r="A53" s="23"/>
      <c r="B53" s="15"/>
      <c r="C53" s="11"/>
      <c r="D53" s="7" t="s">
        <v>26</v>
      </c>
      <c r="E53" s="42" t="s">
        <v>55</v>
      </c>
      <c r="F53" s="43">
        <v>250</v>
      </c>
      <c r="G53" s="43">
        <v>1.9</v>
      </c>
      <c r="H53" s="43">
        <v>4.4000000000000004</v>
      </c>
      <c r="I53" s="43">
        <v>7</v>
      </c>
      <c r="J53" s="43">
        <v>75</v>
      </c>
      <c r="K53" s="44">
        <v>95</v>
      </c>
      <c r="L53" s="43">
        <v>7.21</v>
      </c>
    </row>
    <row r="54" spans="1:12" ht="15" x14ac:dyDescent="0.25">
      <c r="A54" s="23"/>
      <c r="B54" s="15"/>
      <c r="C54" s="11"/>
      <c r="D54" s="7" t="s">
        <v>27</v>
      </c>
      <c r="E54" s="42" t="s">
        <v>56</v>
      </c>
      <c r="F54" s="43">
        <v>180</v>
      </c>
      <c r="G54" s="43">
        <v>4.8</v>
      </c>
      <c r="H54" s="43">
        <v>7</v>
      </c>
      <c r="I54" s="43">
        <v>10.4</v>
      </c>
      <c r="J54" s="43">
        <v>126</v>
      </c>
      <c r="K54" s="44">
        <v>377</v>
      </c>
      <c r="L54" s="43">
        <v>14.86</v>
      </c>
    </row>
    <row r="55" spans="1:12" ht="15" x14ac:dyDescent="0.25">
      <c r="A55" s="23"/>
      <c r="B55" s="15"/>
      <c r="C55" s="11"/>
      <c r="D55" s="7" t="s">
        <v>28</v>
      </c>
      <c r="E55" s="42" t="s">
        <v>57</v>
      </c>
      <c r="F55" s="43">
        <v>100</v>
      </c>
      <c r="G55" s="43">
        <v>17.3</v>
      </c>
      <c r="H55" s="43">
        <v>21</v>
      </c>
      <c r="I55" s="43">
        <v>9.9</v>
      </c>
      <c r="J55" s="43">
        <v>298</v>
      </c>
      <c r="K55" s="44">
        <v>319</v>
      </c>
      <c r="L55" s="43">
        <v>58.01</v>
      </c>
    </row>
    <row r="56" spans="1:12" ht="15" x14ac:dyDescent="0.25">
      <c r="A56" s="23"/>
      <c r="B56" s="15"/>
      <c r="C56" s="11"/>
      <c r="D56" s="7" t="s">
        <v>29</v>
      </c>
      <c r="E56" s="42" t="s">
        <v>49</v>
      </c>
      <c r="F56" s="43">
        <v>200</v>
      </c>
      <c r="G56" s="43">
        <v>0.3</v>
      </c>
      <c r="H56" s="43">
        <v>0.2</v>
      </c>
      <c r="I56" s="43">
        <v>14.2</v>
      </c>
      <c r="J56" s="43">
        <v>60</v>
      </c>
      <c r="K56" s="44">
        <v>487</v>
      </c>
      <c r="L56" s="43">
        <v>10.23</v>
      </c>
    </row>
    <row r="57" spans="1:12" ht="15" x14ac:dyDescent="0.25">
      <c r="A57" s="23"/>
      <c r="B57" s="15"/>
      <c r="C57" s="11"/>
      <c r="D57" s="7" t="s">
        <v>30</v>
      </c>
      <c r="E57" s="42" t="s">
        <v>45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>
        <v>1.96</v>
      </c>
    </row>
    <row r="58" spans="1:12" ht="15" x14ac:dyDescent="0.25">
      <c r="A58" s="23"/>
      <c r="B58" s="15"/>
      <c r="C58" s="11"/>
      <c r="D58" s="7" t="s">
        <v>31</v>
      </c>
      <c r="E58" s="42" t="s">
        <v>51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>
        <v>1.96</v>
      </c>
    </row>
    <row r="59" spans="1:12" ht="15" x14ac:dyDescent="0.25">
      <c r="A59" s="23"/>
      <c r="B59" s="15"/>
      <c r="C59" s="11"/>
      <c r="D59" s="6"/>
      <c r="E59" s="42" t="s">
        <v>58</v>
      </c>
      <c r="F59" s="43">
        <v>20</v>
      </c>
      <c r="G59" s="43">
        <v>0.2</v>
      </c>
      <c r="H59" s="43">
        <v>0.7</v>
      </c>
      <c r="I59" s="43">
        <v>0.9</v>
      </c>
      <c r="J59" s="43">
        <v>10</v>
      </c>
      <c r="K59" s="44">
        <v>419</v>
      </c>
      <c r="L59" s="43">
        <v>1.44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920</v>
      </c>
      <c r="G61" s="19">
        <f>SUM(G52:G60)</f>
        <v>32.1</v>
      </c>
      <c r="H61" s="19">
        <f>SUM(H52:H60)</f>
        <v>43</v>
      </c>
      <c r="I61" s="19">
        <f>SUM(I52:I60)</f>
        <v>81.300000000000011</v>
      </c>
      <c r="J61" s="19">
        <f>SUM(J52:J60)</f>
        <v>841</v>
      </c>
      <c r="K61" s="25"/>
      <c r="L61" s="19">
        <f>SUM(L52:L60)</f>
        <v>108.66999999999999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1665</v>
      </c>
      <c r="G62" s="32">
        <f>G51+G61</f>
        <v>63.400000000000006</v>
      </c>
      <c r="H62" s="32">
        <f>H51+H61</f>
        <v>98.9</v>
      </c>
      <c r="I62" s="32">
        <f>I51+I61</f>
        <v>151.10000000000002</v>
      </c>
      <c r="J62" s="32">
        <f>J51+J61</f>
        <v>1745</v>
      </c>
      <c r="K62" s="32"/>
      <c r="L62" s="32">
        <f>L51+L61</f>
        <v>216.33999999999997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59</v>
      </c>
      <c r="F63" s="40">
        <v>250</v>
      </c>
      <c r="G63" s="40">
        <v>9</v>
      </c>
      <c r="H63" s="40">
        <v>10.6</v>
      </c>
      <c r="I63" s="40">
        <v>36.4</v>
      </c>
      <c r="J63" s="40">
        <v>278</v>
      </c>
      <c r="K63" s="41">
        <v>234</v>
      </c>
      <c r="L63" s="40">
        <v>16.46</v>
      </c>
    </row>
    <row r="64" spans="1:12" ht="15" x14ac:dyDescent="0.25">
      <c r="A64" s="23"/>
      <c r="B64" s="15"/>
      <c r="C64" s="11"/>
      <c r="D64" s="6"/>
      <c r="E64" s="42" t="s">
        <v>60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>
        <v>10.9</v>
      </c>
    </row>
    <row r="65" spans="1:12" ht="15" x14ac:dyDescent="0.25">
      <c r="A65" s="23"/>
      <c r="B65" s="15"/>
      <c r="C65" s="11"/>
      <c r="D65" s="7" t="s">
        <v>21</v>
      </c>
      <c r="E65" s="42" t="s">
        <v>61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>
        <v>4.6100000000000003</v>
      </c>
    </row>
    <row r="66" spans="1:12" ht="15" x14ac:dyDescent="0.25">
      <c r="A66" s="23"/>
      <c r="B66" s="15"/>
      <c r="C66" s="11"/>
      <c r="D66" s="7" t="s">
        <v>22</v>
      </c>
      <c r="E66" s="42" t="s">
        <v>45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>
        <v>1.96</v>
      </c>
    </row>
    <row r="67" spans="1:12" ht="15" x14ac:dyDescent="0.25">
      <c r="A67" s="23"/>
      <c r="B67" s="15"/>
      <c r="C67" s="11"/>
      <c r="D67" s="7" t="s">
        <v>23</v>
      </c>
      <c r="E67" s="42" t="s">
        <v>62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88</v>
      </c>
      <c r="K67" s="44">
        <v>82</v>
      </c>
      <c r="L67" s="43">
        <v>47</v>
      </c>
    </row>
    <row r="68" spans="1:12" ht="15" x14ac:dyDescent="0.25">
      <c r="A68" s="23"/>
      <c r="B68" s="15"/>
      <c r="C68" s="11"/>
      <c r="D68" s="6"/>
      <c r="E68" s="42" t="s">
        <v>51</v>
      </c>
      <c r="F68" s="43">
        <v>35</v>
      </c>
      <c r="G68" s="43">
        <v>3</v>
      </c>
      <c r="H68" s="43">
        <v>0.5</v>
      </c>
      <c r="I68" s="43">
        <v>14</v>
      </c>
      <c r="J68" s="43">
        <v>72</v>
      </c>
      <c r="K68" s="44">
        <v>574</v>
      </c>
      <c r="L68" s="43">
        <v>1.96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760</v>
      </c>
      <c r="G70" s="19">
        <f>SUM(G63:G69)</f>
        <v>22.2</v>
      </c>
      <c r="H70" s="19">
        <f>SUM(H63:H69)</f>
        <v>18.100000000000001</v>
      </c>
      <c r="I70" s="19">
        <f>SUM(I63:I69)</f>
        <v>99</v>
      </c>
      <c r="J70" s="19">
        <f>SUM(J63:J69)</f>
        <v>647</v>
      </c>
      <c r="K70" s="25"/>
      <c r="L70" s="19">
        <f>SUM(L63:L69)</f>
        <v>82.89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63</v>
      </c>
      <c r="F71" s="43">
        <v>105</v>
      </c>
      <c r="G71" s="43">
        <v>3</v>
      </c>
      <c r="H71" s="43">
        <v>3.8</v>
      </c>
      <c r="I71" s="43">
        <v>5.3</v>
      </c>
      <c r="J71" s="43">
        <v>67</v>
      </c>
      <c r="K71" s="44">
        <v>157</v>
      </c>
      <c r="L71" s="43">
        <v>20.83</v>
      </c>
    </row>
    <row r="72" spans="1:12" ht="15" x14ac:dyDescent="0.25">
      <c r="A72" s="23"/>
      <c r="B72" s="15"/>
      <c r="C72" s="11"/>
      <c r="D72" s="7" t="s">
        <v>26</v>
      </c>
      <c r="E72" s="42" t="s">
        <v>64</v>
      </c>
      <c r="F72" s="43">
        <v>250</v>
      </c>
      <c r="G72" s="43">
        <v>2</v>
      </c>
      <c r="H72" s="43">
        <v>4.5</v>
      </c>
      <c r="I72" s="43">
        <v>6.4</v>
      </c>
      <c r="J72" s="43">
        <v>74</v>
      </c>
      <c r="K72" s="44">
        <v>116</v>
      </c>
      <c r="L72" s="43">
        <v>7.04</v>
      </c>
    </row>
    <row r="73" spans="1:12" ht="15" x14ac:dyDescent="0.25">
      <c r="A73" s="23"/>
      <c r="B73" s="15"/>
      <c r="C73" s="11"/>
      <c r="D73" s="7" t="s">
        <v>27</v>
      </c>
      <c r="E73" s="42" t="s">
        <v>65</v>
      </c>
      <c r="F73" s="43">
        <v>180</v>
      </c>
      <c r="G73" s="43">
        <v>6.7</v>
      </c>
      <c r="H73" s="43">
        <v>6</v>
      </c>
      <c r="I73" s="43">
        <v>35.5</v>
      </c>
      <c r="J73" s="43">
        <v>222</v>
      </c>
      <c r="K73" s="44">
        <v>256</v>
      </c>
      <c r="L73" s="43">
        <v>7.56</v>
      </c>
    </row>
    <row r="74" spans="1:12" ht="15" x14ac:dyDescent="0.25">
      <c r="A74" s="23"/>
      <c r="B74" s="15"/>
      <c r="C74" s="11"/>
      <c r="D74" s="7" t="s">
        <v>28</v>
      </c>
      <c r="E74" s="42" t="s">
        <v>66</v>
      </c>
      <c r="F74" s="43">
        <v>100</v>
      </c>
      <c r="G74" s="43">
        <v>20</v>
      </c>
      <c r="H74" s="43">
        <v>18</v>
      </c>
      <c r="I74" s="43">
        <v>10.7</v>
      </c>
      <c r="J74" s="43">
        <v>284</v>
      </c>
      <c r="K74" s="44">
        <v>372</v>
      </c>
      <c r="L74" s="43">
        <v>68.7</v>
      </c>
    </row>
    <row r="75" spans="1:12" ht="15" x14ac:dyDescent="0.25">
      <c r="A75" s="23"/>
      <c r="B75" s="15"/>
      <c r="C75" s="11"/>
      <c r="D75" s="7" t="s">
        <v>29</v>
      </c>
      <c r="E75" s="42" t="s">
        <v>67</v>
      </c>
      <c r="F75" s="43">
        <v>200</v>
      </c>
      <c r="G75" s="43">
        <v>1</v>
      </c>
      <c r="H75" s="43">
        <v>0.2</v>
      </c>
      <c r="I75" s="43">
        <v>20.2</v>
      </c>
      <c r="J75" s="43">
        <v>86</v>
      </c>
      <c r="K75" s="44">
        <v>501</v>
      </c>
      <c r="L75" s="43">
        <v>8.33</v>
      </c>
    </row>
    <row r="76" spans="1:12" ht="15" x14ac:dyDescent="0.25">
      <c r="A76" s="23"/>
      <c r="B76" s="15"/>
      <c r="C76" s="11"/>
      <c r="D76" s="7" t="s">
        <v>30</v>
      </c>
      <c r="E76" s="42" t="s">
        <v>45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>
        <v>1.96</v>
      </c>
    </row>
    <row r="77" spans="1:12" ht="15" x14ac:dyDescent="0.25">
      <c r="A77" s="23"/>
      <c r="B77" s="15"/>
      <c r="C77" s="11"/>
      <c r="D77" s="7" t="s">
        <v>31</v>
      </c>
      <c r="E77" s="42" t="s">
        <v>51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>
        <v>1.96</v>
      </c>
    </row>
    <row r="78" spans="1:12" ht="15" x14ac:dyDescent="0.25">
      <c r="A78" s="23"/>
      <c r="B78" s="15"/>
      <c r="C78" s="11"/>
      <c r="D78" s="6"/>
      <c r="E78" s="42" t="s">
        <v>68</v>
      </c>
      <c r="F78" s="43">
        <v>20</v>
      </c>
      <c r="G78" s="43">
        <v>0.7</v>
      </c>
      <c r="H78" s="43">
        <v>1.2</v>
      </c>
      <c r="I78" s="43">
        <v>1.3</v>
      </c>
      <c r="J78" s="43">
        <v>19</v>
      </c>
      <c r="K78" s="44">
        <v>403</v>
      </c>
      <c r="L78" s="43">
        <v>2.15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925</v>
      </c>
      <c r="G80" s="19">
        <f>SUM(G71:G79)</f>
        <v>39.100000000000009</v>
      </c>
      <c r="H80" s="19">
        <f>SUM(H71:H79)</f>
        <v>34.5</v>
      </c>
      <c r="I80" s="19">
        <f>SUM(I71:I79)</f>
        <v>110.60000000000001</v>
      </c>
      <c r="J80" s="19">
        <f>SUM(J71:J79)</f>
        <v>906</v>
      </c>
      <c r="K80" s="25"/>
      <c r="L80" s="19">
        <f>SUM(L71:L79)</f>
        <v>118.52999999999999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1685</v>
      </c>
      <c r="G81" s="32">
        <f>G70+G80</f>
        <v>61.300000000000011</v>
      </c>
      <c r="H81" s="32">
        <f>H70+H80</f>
        <v>52.6</v>
      </c>
      <c r="I81" s="32">
        <f>I70+I80</f>
        <v>209.60000000000002</v>
      </c>
      <c r="J81" s="32">
        <f>J70+J80</f>
        <v>1553</v>
      </c>
      <c r="K81" s="32"/>
      <c r="L81" s="32">
        <f>L70+L80</f>
        <v>201.42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79</v>
      </c>
      <c r="F82" s="40">
        <v>250</v>
      </c>
      <c r="G82" s="40">
        <v>39.799999999999997</v>
      </c>
      <c r="H82" s="40">
        <v>19.3</v>
      </c>
      <c r="I82" s="40">
        <v>38</v>
      </c>
      <c r="J82" s="40">
        <v>485</v>
      </c>
      <c r="K82" s="41">
        <v>279</v>
      </c>
      <c r="L82" s="40">
        <v>91.18</v>
      </c>
    </row>
    <row r="83" spans="1:12" ht="15" x14ac:dyDescent="0.25">
      <c r="A83" s="23"/>
      <c r="B83" s="15"/>
      <c r="C83" s="11"/>
      <c r="D83" s="6"/>
      <c r="E83" s="42" t="s">
        <v>80</v>
      </c>
      <c r="F83" s="43">
        <v>30</v>
      </c>
      <c r="G83" s="43">
        <v>0.12</v>
      </c>
      <c r="H83" s="43">
        <v>0</v>
      </c>
      <c r="I83" s="43">
        <v>19.5</v>
      </c>
      <c r="J83" s="43">
        <v>79</v>
      </c>
      <c r="K83" s="44">
        <v>86</v>
      </c>
      <c r="L83" s="43">
        <v>6.21</v>
      </c>
    </row>
    <row r="84" spans="1:12" ht="15" x14ac:dyDescent="0.25">
      <c r="A84" s="23"/>
      <c r="B84" s="15"/>
      <c r="C84" s="11"/>
      <c r="D84" s="7" t="s">
        <v>21</v>
      </c>
      <c r="E84" s="42" t="s">
        <v>81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>
        <v>1.38</v>
      </c>
    </row>
    <row r="85" spans="1:12" ht="15" x14ac:dyDescent="0.25">
      <c r="A85" s="23"/>
      <c r="B85" s="15"/>
      <c r="C85" s="11"/>
      <c r="D85" s="7" t="s">
        <v>22</v>
      </c>
      <c r="E85" s="42" t="s">
        <v>45</v>
      </c>
      <c r="F85" s="43">
        <v>35</v>
      </c>
      <c r="G85" s="43">
        <v>2.7</v>
      </c>
      <c r="H85" s="43">
        <v>0.3</v>
      </c>
      <c r="I85" s="43">
        <v>17.2</v>
      </c>
      <c r="J85" s="43">
        <v>82</v>
      </c>
      <c r="K85" s="44">
        <v>573</v>
      </c>
      <c r="L85" s="43">
        <v>1.96</v>
      </c>
    </row>
    <row r="86" spans="1:12" ht="15" x14ac:dyDescent="0.25">
      <c r="A86" s="23"/>
      <c r="B86" s="15"/>
      <c r="C86" s="11"/>
      <c r="D86" s="7" t="s">
        <v>23</v>
      </c>
      <c r="E86" s="42" t="s">
        <v>78</v>
      </c>
      <c r="F86" s="43">
        <v>200</v>
      </c>
      <c r="G86" s="43">
        <v>0.8</v>
      </c>
      <c r="H86" s="43">
        <v>0.8</v>
      </c>
      <c r="I86" s="43">
        <v>19.600000000000001</v>
      </c>
      <c r="J86" s="43">
        <v>88</v>
      </c>
      <c r="K86" s="44">
        <v>82</v>
      </c>
      <c r="L86" s="43">
        <v>21.6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715</v>
      </c>
      <c r="G89" s="19">
        <f>SUM(G82:G88)</f>
        <v>43.62</v>
      </c>
      <c r="H89" s="19">
        <f>SUM(H82:H88)</f>
        <v>20.500000000000004</v>
      </c>
      <c r="I89" s="19">
        <f>SUM(I82:I88)</f>
        <v>103.6</v>
      </c>
      <c r="J89" s="19">
        <f>SUM(J82:J88)</f>
        <v>772</v>
      </c>
      <c r="K89" s="25"/>
      <c r="L89" s="19">
        <f>SUM(L82:L88)</f>
        <v>122.32999999999998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72</v>
      </c>
      <c r="F90" s="43">
        <v>100</v>
      </c>
      <c r="G90" s="43">
        <v>1.9</v>
      </c>
      <c r="H90" s="43">
        <v>8.9</v>
      </c>
      <c r="I90" s="43">
        <v>7.7</v>
      </c>
      <c r="J90" s="43">
        <v>118</v>
      </c>
      <c r="K90" s="44">
        <v>150</v>
      </c>
      <c r="L90" s="43">
        <v>13</v>
      </c>
    </row>
    <row r="91" spans="1:12" ht="15" x14ac:dyDescent="0.25">
      <c r="A91" s="23"/>
      <c r="B91" s="15"/>
      <c r="C91" s="11"/>
      <c r="D91" s="7" t="s">
        <v>26</v>
      </c>
      <c r="E91" s="42" t="s">
        <v>73</v>
      </c>
      <c r="F91" s="43">
        <v>250</v>
      </c>
      <c r="G91" s="43">
        <v>7.4</v>
      </c>
      <c r="H91" s="43">
        <v>3.3</v>
      </c>
      <c r="I91" s="43">
        <v>15.8</v>
      </c>
      <c r="J91" s="43">
        <v>123</v>
      </c>
      <c r="K91" s="44">
        <v>127</v>
      </c>
      <c r="L91" s="43">
        <v>5.73</v>
      </c>
    </row>
    <row r="92" spans="1:12" ht="15" x14ac:dyDescent="0.25">
      <c r="A92" s="23"/>
      <c r="B92" s="15"/>
      <c r="C92" s="11"/>
      <c r="D92" s="7" t="s">
        <v>27</v>
      </c>
      <c r="E92" s="42" t="s">
        <v>82</v>
      </c>
      <c r="F92" s="43">
        <v>180</v>
      </c>
      <c r="G92" s="43">
        <v>4.5999999999999996</v>
      </c>
      <c r="H92" s="43">
        <v>6.5</v>
      </c>
      <c r="I92" s="43">
        <v>47</v>
      </c>
      <c r="J92" s="43">
        <v>263</v>
      </c>
      <c r="K92" s="44">
        <v>385</v>
      </c>
      <c r="L92" s="43">
        <v>12.18</v>
      </c>
    </row>
    <row r="93" spans="1:12" ht="15" x14ac:dyDescent="0.25">
      <c r="A93" s="23"/>
      <c r="B93" s="15"/>
      <c r="C93" s="11"/>
      <c r="D93" s="7" t="s">
        <v>28</v>
      </c>
      <c r="E93" s="42" t="s">
        <v>83</v>
      </c>
      <c r="F93" s="43">
        <v>100</v>
      </c>
      <c r="G93" s="43">
        <v>13.8</v>
      </c>
      <c r="H93" s="43">
        <v>1.2</v>
      </c>
      <c r="I93" s="43">
        <v>3</v>
      </c>
      <c r="J93" s="43">
        <v>78</v>
      </c>
      <c r="K93" s="44">
        <v>297</v>
      </c>
      <c r="L93" s="43">
        <v>34.200000000000003</v>
      </c>
    </row>
    <row r="94" spans="1:12" ht="15" x14ac:dyDescent="0.25">
      <c r="A94" s="23"/>
      <c r="B94" s="15"/>
      <c r="C94" s="11"/>
      <c r="D94" s="7" t="s">
        <v>29</v>
      </c>
      <c r="E94" s="42" t="s">
        <v>84</v>
      </c>
      <c r="F94" s="43">
        <v>200</v>
      </c>
      <c r="G94" s="43">
        <v>0.2</v>
      </c>
      <c r="H94" s="43">
        <v>0.1</v>
      </c>
      <c r="I94" s="43">
        <v>17.2</v>
      </c>
      <c r="J94" s="43">
        <v>61</v>
      </c>
      <c r="K94" s="44">
        <v>254</v>
      </c>
      <c r="L94" s="43">
        <v>6.18</v>
      </c>
    </row>
    <row r="95" spans="1:12" ht="15" x14ac:dyDescent="0.25">
      <c r="A95" s="23"/>
      <c r="B95" s="15"/>
      <c r="C95" s="11"/>
      <c r="D95" s="7" t="s">
        <v>30</v>
      </c>
      <c r="E95" s="42" t="s">
        <v>45</v>
      </c>
      <c r="F95" s="43">
        <v>35</v>
      </c>
      <c r="G95" s="43">
        <v>2.7</v>
      </c>
      <c r="H95" s="43">
        <v>0.3</v>
      </c>
      <c r="I95" s="43">
        <v>17.2</v>
      </c>
      <c r="J95" s="43">
        <v>82</v>
      </c>
      <c r="K95" s="44">
        <v>573</v>
      </c>
      <c r="L95" s="43">
        <v>1.96</v>
      </c>
    </row>
    <row r="96" spans="1:12" ht="15" x14ac:dyDescent="0.25">
      <c r="A96" s="23"/>
      <c r="B96" s="15"/>
      <c r="C96" s="11"/>
      <c r="D96" s="7" t="s">
        <v>31</v>
      </c>
      <c r="E96" s="42" t="s">
        <v>51</v>
      </c>
      <c r="F96" s="43">
        <v>35</v>
      </c>
      <c r="G96" s="43">
        <v>35</v>
      </c>
      <c r="H96" s="43">
        <v>3</v>
      </c>
      <c r="I96" s="43">
        <v>0.5</v>
      </c>
      <c r="J96" s="43">
        <v>14</v>
      </c>
      <c r="K96" s="44">
        <v>574</v>
      </c>
      <c r="L96" s="43">
        <v>1.96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900</v>
      </c>
      <c r="G99" s="19">
        <f>SUM(G90:G98)</f>
        <v>65.599999999999994</v>
      </c>
      <c r="H99" s="19">
        <f>SUM(H90:H98)</f>
        <v>23.3</v>
      </c>
      <c r="I99" s="19">
        <f>SUM(I90:I98)</f>
        <v>108.4</v>
      </c>
      <c r="J99" s="19">
        <f>SUM(J90:J98)</f>
        <v>739</v>
      </c>
      <c r="K99" s="25"/>
      <c r="L99" s="19">
        <f>SUM(L90:L98)</f>
        <v>75.20999999999998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1615</v>
      </c>
      <c r="G100" s="32">
        <f>G89+G99</f>
        <v>109.22</v>
      </c>
      <c r="H100" s="32">
        <f>H89+H99</f>
        <v>43.800000000000004</v>
      </c>
      <c r="I100" s="32">
        <f>I89+I99</f>
        <v>212</v>
      </c>
      <c r="J100" s="32">
        <f>J89+J99</f>
        <v>1511</v>
      </c>
      <c r="K100" s="32"/>
      <c r="L100" s="32">
        <f>L89+L99</f>
        <v>197.53999999999996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85</v>
      </c>
      <c r="F101" s="40">
        <v>250</v>
      </c>
      <c r="G101" s="40">
        <v>9.4</v>
      </c>
      <c r="H101" s="40">
        <v>8.3000000000000007</v>
      </c>
      <c r="I101" s="40">
        <v>45.8</v>
      </c>
      <c r="J101" s="40">
        <v>294</v>
      </c>
      <c r="K101" s="41">
        <v>232</v>
      </c>
      <c r="L101" s="40">
        <v>14.19</v>
      </c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65</v>
      </c>
      <c r="G102" s="43">
        <v>10</v>
      </c>
      <c r="H102" s="43">
        <v>13</v>
      </c>
      <c r="I102" s="43">
        <v>14</v>
      </c>
      <c r="J102" s="43">
        <v>215</v>
      </c>
      <c r="K102" s="44">
        <v>63</v>
      </c>
      <c r="L102" s="43">
        <v>21.29</v>
      </c>
    </row>
    <row r="103" spans="1:12" ht="15" x14ac:dyDescent="0.25">
      <c r="A103" s="23"/>
      <c r="B103" s="15"/>
      <c r="C103" s="11"/>
      <c r="D103" s="7" t="s">
        <v>21</v>
      </c>
      <c r="E103" s="42" t="s">
        <v>54</v>
      </c>
      <c r="F103" s="43">
        <v>200</v>
      </c>
      <c r="G103" s="43">
        <v>3.3</v>
      </c>
      <c r="H103" s="43">
        <v>2.9</v>
      </c>
      <c r="I103" s="43">
        <v>13.8</v>
      </c>
      <c r="J103" s="43">
        <v>94</v>
      </c>
      <c r="K103" s="44">
        <v>462</v>
      </c>
      <c r="L103" s="43">
        <v>7.91</v>
      </c>
    </row>
    <row r="104" spans="1:12" ht="15" x14ac:dyDescent="0.25">
      <c r="A104" s="23"/>
      <c r="B104" s="15"/>
      <c r="C104" s="11"/>
      <c r="D104" s="7" t="s">
        <v>22</v>
      </c>
      <c r="E104" s="42" t="s">
        <v>51</v>
      </c>
      <c r="F104" s="43">
        <v>35</v>
      </c>
      <c r="G104" s="43">
        <v>3</v>
      </c>
      <c r="H104" s="43">
        <v>0.5</v>
      </c>
      <c r="I104" s="43">
        <v>14</v>
      </c>
      <c r="J104" s="43">
        <v>72</v>
      </c>
      <c r="K104" s="44">
        <v>574</v>
      </c>
      <c r="L104" s="43">
        <v>1.96</v>
      </c>
    </row>
    <row r="105" spans="1:12" ht="15" x14ac:dyDescent="0.25">
      <c r="A105" s="23"/>
      <c r="B105" s="15"/>
      <c r="C105" s="11"/>
      <c r="D105" s="7" t="s">
        <v>23</v>
      </c>
      <c r="E105" s="42" t="s">
        <v>62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88</v>
      </c>
      <c r="K105" s="44">
        <v>82</v>
      </c>
      <c r="L105" s="43">
        <v>47</v>
      </c>
    </row>
    <row r="106" spans="1:12" ht="15" x14ac:dyDescent="0.25">
      <c r="A106" s="23"/>
      <c r="B106" s="15"/>
      <c r="C106" s="11"/>
      <c r="D106" s="6"/>
      <c r="E106" s="42" t="s">
        <v>60</v>
      </c>
      <c r="F106" s="43">
        <v>40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267</v>
      </c>
      <c r="L106" s="43">
        <v>10.9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790</v>
      </c>
      <c r="G108" s="19">
        <f>SUM(G101:G107)</f>
        <v>31.6</v>
      </c>
      <c r="H108" s="19">
        <f>SUM(H101:H107)</f>
        <v>30.1</v>
      </c>
      <c r="I108" s="19">
        <f>SUM(I101:I107)</f>
        <v>107.49999999999999</v>
      </c>
      <c r="J108" s="19">
        <f>SUM(J101:J107)</f>
        <v>826</v>
      </c>
      <c r="K108" s="25"/>
      <c r="L108" s="19">
        <f>SUM(L101:L107)</f>
        <v>103.25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72</v>
      </c>
      <c r="F109" s="43">
        <v>100</v>
      </c>
      <c r="G109" s="43">
        <v>1.9</v>
      </c>
      <c r="H109" s="43">
        <v>8.9</v>
      </c>
      <c r="I109" s="43">
        <v>7.7</v>
      </c>
      <c r="J109" s="43">
        <v>118</v>
      </c>
      <c r="K109" s="44">
        <v>150</v>
      </c>
      <c r="L109" s="43">
        <v>13</v>
      </c>
    </row>
    <row r="110" spans="1:12" ht="15" x14ac:dyDescent="0.25">
      <c r="A110" s="23"/>
      <c r="B110" s="15"/>
      <c r="C110" s="11"/>
      <c r="D110" s="7" t="s">
        <v>26</v>
      </c>
      <c r="E110" s="42" t="s">
        <v>86</v>
      </c>
      <c r="F110" s="43">
        <v>250</v>
      </c>
      <c r="G110" s="43">
        <v>1.5</v>
      </c>
      <c r="H110" s="43">
        <v>5</v>
      </c>
      <c r="I110" s="43">
        <v>3.8</v>
      </c>
      <c r="J110" s="43">
        <v>61</v>
      </c>
      <c r="K110" s="44">
        <v>104</v>
      </c>
      <c r="L110" s="43">
        <v>5.89</v>
      </c>
    </row>
    <row r="111" spans="1:12" ht="15" x14ac:dyDescent="0.25">
      <c r="A111" s="23"/>
      <c r="B111" s="15"/>
      <c r="C111" s="11"/>
      <c r="D111" s="7" t="s">
        <v>27</v>
      </c>
      <c r="E111" s="42" t="s">
        <v>87</v>
      </c>
      <c r="F111" s="43">
        <v>250</v>
      </c>
      <c r="G111" s="43">
        <v>23.5</v>
      </c>
      <c r="H111" s="43">
        <v>17.899999999999999</v>
      </c>
      <c r="I111" s="43">
        <v>32.299999999999997</v>
      </c>
      <c r="J111" s="43">
        <v>384</v>
      </c>
      <c r="K111" s="44">
        <v>328</v>
      </c>
      <c r="L111" s="43">
        <v>73.62</v>
      </c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88</v>
      </c>
      <c r="F113" s="43">
        <v>200</v>
      </c>
      <c r="G113" s="43">
        <v>0.2</v>
      </c>
      <c r="H113" s="43">
        <v>0.1</v>
      </c>
      <c r="I113" s="43">
        <v>10.7</v>
      </c>
      <c r="J113" s="43">
        <v>44</v>
      </c>
      <c r="K113" s="44">
        <v>491</v>
      </c>
      <c r="L113" s="43">
        <v>8.9700000000000006</v>
      </c>
    </row>
    <row r="114" spans="1:12" ht="15" x14ac:dyDescent="0.25">
      <c r="A114" s="23"/>
      <c r="B114" s="15"/>
      <c r="C114" s="11"/>
      <c r="D114" s="7" t="s">
        <v>30</v>
      </c>
      <c r="E114" s="42" t="s">
        <v>45</v>
      </c>
      <c r="F114" s="43">
        <v>35</v>
      </c>
      <c r="G114" s="43">
        <v>2.7</v>
      </c>
      <c r="H114" s="43">
        <v>0.3</v>
      </c>
      <c r="I114" s="43">
        <v>17.2</v>
      </c>
      <c r="J114" s="43">
        <v>82</v>
      </c>
      <c r="K114" s="44">
        <v>573</v>
      </c>
      <c r="L114" s="43">
        <v>1.96</v>
      </c>
    </row>
    <row r="115" spans="1:12" ht="15" x14ac:dyDescent="0.25">
      <c r="A115" s="23"/>
      <c r="B115" s="15"/>
      <c r="C115" s="11"/>
      <c r="D115" s="7" t="s">
        <v>31</v>
      </c>
      <c r="E115" s="42" t="s">
        <v>51</v>
      </c>
      <c r="F115" s="43">
        <v>35</v>
      </c>
      <c r="G115" s="43">
        <v>3</v>
      </c>
      <c r="H115" s="43">
        <v>0.5</v>
      </c>
      <c r="I115" s="43">
        <v>14</v>
      </c>
      <c r="J115" s="43">
        <v>72</v>
      </c>
      <c r="K115" s="44">
        <v>574</v>
      </c>
      <c r="L115" s="43">
        <v>1.96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870</v>
      </c>
      <c r="G118" s="19">
        <f>SUM(G109:G117)</f>
        <v>32.799999999999997</v>
      </c>
      <c r="H118" s="19">
        <f>SUM(H109:H117)</f>
        <v>32.699999999999996</v>
      </c>
      <c r="I118" s="19">
        <f>SUM(I109:I117)</f>
        <v>85.7</v>
      </c>
      <c r="J118" s="19">
        <f>SUM(J109:J117)</f>
        <v>761</v>
      </c>
      <c r="K118" s="25"/>
      <c r="L118" s="19">
        <f>SUM(L109:L117)</f>
        <v>105.39999999999999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1660</v>
      </c>
      <c r="G119" s="32">
        <f>G108+G118</f>
        <v>64.400000000000006</v>
      </c>
      <c r="H119" s="32">
        <f>H108+H118</f>
        <v>62.8</v>
      </c>
      <c r="I119" s="32">
        <f>I108+I118</f>
        <v>193.2</v>
      </c>
      <c r="J119" s="32">
        <f>J108+J118</f>
        <v>1587</v>
      </c>
      <c r="K119" s="32"/>
      <c r="L119" s="32">
        <f>L108+L118</f>
        <v>208.64999999999998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89</v>
      </c>
      <c r="F120" s="40">
        <v>250</v>
      </c>
      <c r="G120" s="40">
        <v>37.6</v>
      </c>
      <c r="H120" s="40">
        <v>14</v>
      </c>
      <c r="I120" s="40">
        <v>51</v>
      </c>
      <c r="J120" s="40">
        <v>476</v>
      </c>
      <c r="K120" s="41">
        <v>285</v>
      </c>
      <c r="L120" s="40">
        <v>85.5</v>
      </c>
    </row>
    <row r="121" spans="1:12" ht="15" x14ac:dyDescent="0.25">
      <c r="A121" s="14"/>
      <c r="B121" s="15"/>
      <c r="C121" s="11"/>
      <c r="D121" s="6"/>
      <c r="E121" s="42" t="s">
        <v>43</v>
      </c>
      <c r="F121" s="43">
        <v>30</v>
      </c>
      <c r="G121" s="43">
        <v>2.2000000000000002</v>
      </c>
      <c r="H121" s="43">
        <v>2.6</v>
      </c>
      <c r="I121" s="43">
        <v>16.7</v>
      </c>
      <c r="J121" s="43">
        <v>98</v>
      </c>
      <c r="K121" s="44">
        <v>471</v>
      </c>
      <c r="L121" s="43">
        <v>9.16</v>
      </c>
    </row>
    <row r="122" spans="1:12" ht="15" x14ac:dyDescent="0.25">
      <c r="A122" s="14"/>
      <c r="B122" s="15"/>
      <c r="C122" s="11"/>
      <c r="D122" s="7" t="s">
        <v>21</v>
      </c>
      <c r="E122" s="42" t="s">
        <v>90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460</v>
      </c>
      <c r="L122" s="43">
        <v>4.6100000000000003</v>
      </c>
    </row>
    <row r="123" spans="1:12" ht="15" x14ac:dyDescent="0.25">
      <c r="A123" s="14"/>
      <c r="B123" s="15"/>
      <c r="C123" s="11"/>
      <c r="D123" s="7" t="s">
        <v>22</v>
      </c>
      <c r="E123" s="42" t="s">
        <v>45</v>
      </c>
      <c r="F123" s="43">
        <v>35</v>
      </c>
      <c r="G123" s="43">
        <v>2.7</v>
      </c>
      <c r="H123" s="43">
        <v>0.3</v>
      </c>
      <c r="I123" s="43">
        <v>17.2</v>
      </c>
      <c r="J123" s="43">
        <v>82</v>
      </c>
      <c r="K123" s="44">
        <v>573</v>
      </c>
      <c r="L123" s="43">
        <v>1.96</v>
      </c>
    </row>
    <row r="124" spans="1:12" ht="15" x14ac:dyDescent="0.25">
      <c r="A124" s="14"/>
      <c r="B124" s="15"/>
      <c r="C124" s="11"/>
      <c r="D124" s="7" t="s">
        <v>23</v>
      </c>
      <c r="E124" s="42" t="s">
        <v>78</v>
      </c>
      <c r="F124" s="43">
        <v>200</v>
      </c>
      <c r="G124" s="43">
        <v>0.8</v>
      </c>
      <c r="H124" s="43">
        <v>0.8</v>
      </c>
      <c r="I124" s="43">
        <v>19.600000000000001</v>
      </c>
      <c r="J124" s="43">
        <v>88</v>
      </c>
      <c r="K124" s="44">
        <v>82</v>
      </c>
      <c r="L124" s="43">
        <v>21.6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715</v>
      </c>
      <c r="G127" s="19">
        <f>SUM(G120:G126)</f>
        <v>44.900000000000006</v>
      </c>
      <c r="H127" s="19">
        <f>SUM(H120:H126)</f>
        <v>19.000000000000004</v>
      </c>
      <c r="I127" s="19">
        <f>SUM(I120:I126)</f>
        <v>116</v>
      </c>
      <c r="J127" s="19">
        <f>SUM(J120:J126)</f>
        <v>808</v>
      </c>
      <c r="K127" s="25"/>
      <c r="L127" s="19">
        <f>SUM(L120:L126)</f>
        <v>122.82999999999998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63</v>
      </c>
      <c r="F128" s="43">
        <v>105</v>
      </c>
      <c r="G128" s="43">
        <v>3</v>
      </c>
      <c r="H128" s="43">
        <v>3.8</v>
      </c>
      <c r="I128" s="43">
        <v>5.3</v>
      </c>
      <c r="J128" s="43">
        <v>67</v>
      </c>
      <c r="K128" s="44">
        <v>157</v>
      </c>
      <c r="L128" s="43">
        <v>20.83</v>
      </c>
    </row>
    <row r="129" spans="1:12" ht="15" x14ac:dyDescent="0.25">
      <c r="A129" s="14"/>
      <c r="B129" s="15"/>
      <c r="C129" s="11"/>
      <c r="D129" s="7" t="s">
        <v>26</v>
      </c>
      <c r="E129" s="42" t="s">
        <v>91</v>
      </c>
      <c r="F129" s="43">
        <v>250</v>
      </c>
      <c r="G129" s="43">
        <v>2.6</v>
      </c>
      <c r="H129" s="43">
        <v>5.0999999999999996</v>
      </c>
      <c r="I129" s="43">
        <v>14</v>
      </c>
      <c r="J129" s="43">
        <v>110</v>
      </c>
      <c r="K129" s="44">
        <v>100</v>
      </c>
      <c r="L129" s="43">
        <v>8.7899999999999991</v>
      </c>
    </row>
    <row r="130" spans="1:12" ht="15" x14ac:dyDescent="0.25">
      <c r="A130" s="14"/>
      <c r="B130" s="15"/>
      <c r="C130" s="11"/>
      <c r="D130" s="7" t="s">
        <v>27</v>
      </c>
      <c r="E130" s="42" t="s">
        <v>92</v>
      </c>
      <c r="F130" s="43">
        <v>180</v>
      </c>
      <c r="G130" s="43">
        <v>5.3</v>
      </c>
      <c r="H130" s="43">
        <v>5.9</v>
      </c>
      <c r="I130" s="43">
        <v>33.1</v>
      </c>
      <c r="J130" s="43">
        <v>206</v>
      </c>
      <c r="K130" s="44">
        <v>217</v>
      </c>
      <c r="L130" s="43">
        <v>12.93</v>
      </c>
    </row>
    <row r="131" spans="1:12" ht="15" x14ac:dyDescent="0.25">
      <c r="A131" s="14"/>
      <c r="B131" s="15"/>
      <c r="C131" s="11"/>
      <c r="D131" s="7" t="s">
        <v>28</v>
      </c>
      <c r="E131" s="42" t="s">
        <v>93</v>
      </c>
      <c r="F131" s="43">
        <v>100</v>
      </c>
      <c r="G131" s="43">
        <v>13</v>
      </c>
      <c r="H131" s="43">
        <v>1.6</v>
      </c>
      <c r="I131" s="43">
        <v>10</v>
      </c>
      <c r="J131" s="43">
        <v>106</v>
      </c>
      <c r="K131" s="44">
        <v>307</v>
      </c>
      <c r="L131" s="43">
        <v>29.82</v>
      </c>
    </row>
    <row r="132" spans="1:12" ht="15" x14ac:dyDescent="0.25">
      <c r="A132" s="14"/>
      <c r="B132" s="15"/>
      <c r="C132" s="11"/>
      <c r="D132" s="7" t="s">
        <v>29</v>
      </c>
      <c r="E132" s="42" t="s">
        <v>94</v>
      </c>
      <c r="F132" s="43">
        <v>200</v>
      </c>
      <c r="G132" s="43">
        <v>1</v>
      </c>
      <c r="H132" s="43">
        <v>0.2</v>
      </c>
      <c r="I132" s="43">
        <v>20.2</v>
      </c>
      <c r="J132" s="43">
        <v>86</v>
      </c>
      <c r="K132" s="44">
        <v>501</v>
      </c>
      <c r="L132" s="43">
        <v>8.33</v>
      </c>
    </row>
    <row r="133" spans="1:12" ht="15" x14ac:dyDescent="0.25">
      <c r="A133" s="14"/>
      <c r="B133" s="15"/>
      <c r="C133" s="11"/>
      <c r="D133" s="7" t="s">
        <v>30</v>
      </c>
      <c r="E133" s="42" t="s">
        <v>45</v>
      </c>
      <c r="F133" s="43">
        <v>35</v>
      </c>
      <c r="G133" s="43">
        <v>2.7</v>
      </c>
      <c r="H133" s="43">
        <v>0.3</v>
      </c>
      <c r="I133" s="43">
        <v>17.2</v>
      </c>
      <c r="J133" s="43">
        <v>82</v>
      </c>
      <c r="K133" s="44">
        <v>573</v>
      </c>
      <c r="L133" s="43">
        <v>1.96</v>
      </c>
    </row>
    <row r="134" spans="1:12" ht="15" x14ac:dyDescent="0.25">
      <c r="A134" s="14"/>
      <c r="B134" s="15"/>
      <c r="C134" s="11"/>
      <c r="D134" s="7" t="s">
        <v>31</v>
      </c>
      <c r="E134" s="42" t="s">
        <v>51</v>
      </c>
      <c r="F134" s="43">
        <v>35</v>
      </c>
      <c r="G134" s="43">
        <v>3</v>
      </c>
      <c r="H134" s="43">
        <v>0.5</v>
      </c>
      <c r="I134" s="43">
        <v>14</v>
      </c>
      <c r="J134" s="43">
        <v>72</v>
      </c>
      <c r="K134" s="44">
        <v>574</v>
      </c>
      <c r="L134" s="43">
        <v>1.96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>SUM(G128:G136)</f>
        <v>30.599999999999998</v>
      </c>
      <c r="H137" s="19">
        <f>SUM(H128:H136)</f>
        <v>17.399999999999999</v>
      </c>
      <c r="I137" s="19">
        <f>SUM(I128:I136)</f>
        <v>113.80000000000001</v>
      </c>
      <c r="J137" s="19">
        <f>SUM(J128:J136)</f>
        <v>729</v>
      </c>
      <c r="K137" s="25"/>
      <c r="L137" s="19">
        <f>SUM(L128:L136)</f>
        <v>84.61999999999999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1620</v>
      </c>
      <c r="G138" s="32">
        <f>G127+G137</f>
        <v>75.5</v>
      </c>
      <c r="H138" s="32">
        <f>H127+H137</f>
        <v>36.400000000000006</v>
      </c>
      <c r="I138" s="32">
        <f>I127+I137</f>
        <v>229.8</v>
      </c>
      <c r="J138" s="32">
        <f>J127+J137</f>
        <v>1537</v>
      </c>
      <c r="K138" s="32"/>
      <c r="L138" s="32">
        <f>L127+L137</f>
        <v>207.45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95</v>
      </c>
      <c r="F139" s="40">
        <v>250</v>
      </c>
      <c r="G139" s="40">
        <v>7.3</v>
      </c>
      <c r="H139" s="40">
        <v>8.1</v>
      </c>
      <c r="I139" s="40">
        <v>24.6</v>
      </c>
      <c r="J139" s="40">
        <v>200</v>
      </c>
      <c r="K139" s="41">
        <v>139</v>
      </c>
      <c r="L139" s="40">
        <v>17.100000000000001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60</v>
      </c>
      <c r="G140" s="43">
        <v>2.7</v>
      </c>
      <c r="H140" s="43">
        <v>19</v>
      </c>
      <c r="I140" s="43">
        <v>17</v>
      </c>
      <c r="J140" s="43">
        <v>250</v>
      </c>
      <c r="K140" s="44">
        <v>69</v>
      </c>
      <c r="L140" s="43">
        <v>19.18</v>
      </c>
    </row>
    <row r="141" spans="1:12" ht="15" x14ac:dyDescent="0.25">
      <c r="A141" s="23"/>
      <c r="B141" s="15"/>
      <c r="C141" s="11"/>
      <c r="D141" s="7" t="s">
        <v>21</v>
      </c>
      <c r="E141" s="42" t="s">
        <v>71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1.38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51</v>
      </c>
      <c r="F142" s="43">
        <v>35</v>
      </c>
      <c r="G142" s="43">
        <v>3</v>
      </c>
      <c r="H142" s="43">
        <v>0.5</v>
      </c>
      <c r="I142" s="43">
        <v>14</v>
      </c>
      <c r="J142" s="43">
        <v>72</v>
      </c>
      <c r="K142" s="44">
        <v>574</v>
      </c>
      <c r="L142" s="43">
        <v>2.12</v>
      </c>
    </row>
    <row r="143" spans="1:12" ht="15" x14ac:dyDescent="0.25">
      <c r="A143" s="23"/>
      <c r="B143" s="15"/>
      <c r="C143" s="11"/>
      <c r="D143" s="7" t="s">
        <v>23</v>
      </c>
      <c r="E143" s="42" t="s">
        <v>62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88</v>
      </c>
      <c r="K143" s="44">
        <v>82</v>
      </c>
      <c r="L143" s="43">
        <v>36.4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745</v>
      </c>
      <c r="G146" s="19">
        <f>SUM(G139:G145)</f>
        <v>14</v>
      </c>
      <c r="H146" s="19">
        <f>SUM(H139:H145)</f>
        <v>28.500000000000004</v>
      </c>
      <c r="I146" s="19">
        <f>SUM(I139:I145)</f>
        <v>84.5</v>
      </c>
      <c r="J146" s="19">
        <f>SUM(J139:J145)</f>
        <v>648</v>
      </c>
      <c r="K146" s="25"/>
      <c r="L146" s="19">
        <f>SUM(L139:L145)</f>
        <v>76.180000000000007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96</v>
      </c>
      <c r="F147" s="43">
        <v>100</v>
      </c>
      <c r="G147" s="43">
        <v>1.9</v>
      </c>
      <c r="H147" s="43">
        <v>8.9</v>
      </c>
      <c r="I147" s="43">
        <v>7.7</v>
      </c>
      <c r="J147" s="43">
        <v>118</v>
      </c>
      <c r="K147" s="44">
        <v>150</v>
      </c>
      <c r="L147" s="43">
        <v>13</v>
      </c>
    </row>
    <row r="148" spans="1:12" ht="15" x14ac:dyDescent="0.25">
      <c r="A148" s="23"/>
      <c r="B148" s="15"/>
      <c r="C148" s="11"/>
      <c r="D148" s="7" t="s">
        <v>26</v>
      </c>
      <c r="E148" s="42" t="s">
        <v>97</v>
      </c>
      <c r="F148" s="43">
        <v>250</v>
      </c>
      <c r="G148" s="43">
        <v>2.4</v>
      </c>
      <c r="H148" s="43">
        <v>5</v>
      </c>
      <c r="I148" s="43">
        <v>9</v>
      </c>
      <c r="J148" s="43">
        <v>89</v>
      </c>
      <c r="K148" s="44">
        <v>118</v>
      </c>
      <c r="L148" s="43">
        <v>4.88</v>
      </c>
    </row>
    <row r="149" spans="1:12" ht="15" x14ac:dyDescent="0.25">
      <c r="A149" s="23"/>
      <c r="B149" s="15"/>
      <c r="C149" s="11"/>
      <c r="D149" s="7" t="s">
        <v>27</v>
      </c>
      <c r="E149" s="42" t="s">
        <v>98</v>
      </c>
      <c r="F149" s="43">
        <v>180</v>
      </c>
      <c r="G149" s="43">
        <v>4</v>
      </c>
      <c r="H149" s="43">
        <v>6.1</v>
      </c>
      <c r="I149" s="43">
        <v>13.7</v>
      </c>
      <c r="J149" s="43">
        <v>125</v>
      </c>
      <c r="K149" s="44">
        <v>380</v>
      </c>
      <c r="L149" s="43">
        <v>22.67</v>
      </c>
    </row>
    <row r="150" spans="1:12" ht="15" x14ac:dyDescent="0.25">
      <c r="A150" s="23"/>
      <c r="B150" s="15"/>
      <c r="C150" s="11"/>
      <c r="D150" s="7" t="s">
        <v>28</v>
      </c>
      <c r="E150" s="42" t="s">
        <v>66</v>
      </c>
      <c r="F150" s="43">
        <v>100</v>
      </c>
      <c r="G150" s="43">
        <v>20</v>
      </c>
      <c r="H150" s="43">
        <v>18</v>
      </c>
      <c r="I150" s="43">
        <v>10.7</v>
      </c>
      <c r="J150" s="43">
        <v>284</v>
      </c>
      <c r="K150" s="44">
        <v>372</v>
      </c>
      <c r="L150" s="43">
        <v>61.29</v>
      </c>
    </row>
    <row r="151" spans="1:12" ht="15" x14ac:dyDescent="0.25">
      <c r="A151" s="23"/>
      <c r="B151" s="15"/>
      <c r="C151" s="11"/>
      <c r="D151" s="7" t="s">
        <v>29</v>
      </c>
      <c r="E151" s="42" t="s">
        <v>99</v>
      </c>
      <c r="F151" s="43">
        <v>200</v>
      </c>
      <c r="G151" s="43">
        <v>0.2</v>
      </c>
      <c r="H151" s="43">
        <v>0.1</v>
      </c>
      <c r="I151" s="43">
        <v>13.5</v>
      </c>
      <c r="J151" s="43">
        <v>56</v>
      </c>
      <c r="K151" s="44">
        <v>489</v>
      </c>
      <c r="L151" s="43">
        <v>11.74</v>
      </c>
    </row>
    <row r="152" spans="1:12" ht="15" x14ac:dyDescent="0.25">
      <c r="A152" s="23"/>
      <c r="B152" s="15"/>
      <c r="C152" s="11"/>
      <c r="D152" s="7" t="s">
        <v>30</v>
      </c>
      <c r="E152" s="42" t="s">
        <v>45</v>
      </c>
      <c r="F152" s="43">
        <v>35</v>
      </c>
      <c r="G152" s="43">
        <v>2.7</v>
      </c>
      <c r="H152" s="43">
        <v>0.3</v>
      </c>
      <c r="I152" s="43">
        <v>17.2</v>
      </c>
      <c r="J152" s="43">
        <v>82</v>
      </c>
      <c r="K152" s="44">
        <v>573</v>
      </c>
      <c r="L152" s="43">
        <v>2.1</v>
      </c>
    </row>
    <row r="153" spans="1:12" ht="15" x14ac:dyDescent="0.25">
      <c r="A153" s="23"/>
      <c r="B153" s="15"/>
      <c r="C153" s="11"/>
      <c r="D153" s="7" t="s">
        <v>31</v>
      </c>
      <c r="E153" s="42" t="s">
        <v>51</v>
      </c>
      <c r="F153" s="43">
        <v>35</v>
      </c>
      <c r="G153" s="43">
        <v>3</v>
      </c>
      <c r="H153" s="43">
        <v>0.5</v>
      </c>
      <c r="I153" s="43">
        <v>14</v>
      </c>
      <c r="J153" s="43">
        <v>72</v>
      </c>
      <c r="K153" s="44">
        <v>574</v>
      </c>
      <c r="L153" s="43">
        <v>2.12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900</v>
      </c>
      <c r="G156" s="19">
        <f>SUM(G147:G155)</f>
        <v>34.200000000000003</v>
      </c>
      <c r="H156" s="19">
        <f>SUM(H147:H155)</f>
        <v>38.9</v>
      </c>
      <c r="I156" s="19">
        <f>SUM(I147:I155)</f>
        <v>85.8</v>
      </c>
      <c r="J156" s="19">
        <f>SUM(J147:J155)</f>
        <v>826</v>
      </c>
      <c r="K156" s="25"/>
      <c r="L156" s="19">
        <f>SUM(L147:L155)</f>
        <v>117.8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1645</v>
      </c>
      <c r="G157" s="32">
        <f>G146+G156</f>
        <v>48.2</v>
      </c>
      <c r="H157" s="32">
        <f>H146+H156</f>
        <v>67.400000000000006</v>
      </c>
      <c r="I157" s="32">
        <f>I146+I156</f>
        <v>170.3</v>
      </c>
      <c r="J157" s="32">
        <f>J146+J156</f>
        <v>1474</v>
      </c>
      <c r="K157" s="32"/>
      <c r="L157" s="32">
        <f>L146+L156</f>
        <v>193.98000000000002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100</v>
      </c>
      <c r="F158" s="40">
        <v>250</v>
      </c>
      <c r="G158" s="40">
        <v>20</v>
      </c>
      <c r="H158" s="40">
        <v>27.6</v>
      </c>
      <c r="I158" s="40">
        <v>21</v>
      </c>
      <c r="J158" s="40">
        <v>416</v>
      </c>
      <c r="K158" s="41">
        <v>270</v>
      </c>
      <c r="L158" s="40">
        <v>54.91</v>
      </c>
    </row>
    <row r="159" spans="1:12" ht="15" x14ac:dyDescent="0.25">
      <c r="A159" s="23"/>
      <c r="B159" s="15"/>
      <c r="C159" s="11"/>
      <c r="D159" s="6"/>
      <c r="E159" s="42" t="s">
        <v>53</v>
      </c>
      <c r="F159" s="43">
        <v>60</v>
      </c>
      <c r="G159" s="43">
        <v>2.7</v>
      </c>
      <c r="H159" s="43">
        <v>19</v>
      </c>
      <c r="I159" s="43">
        <v>17</v>
      </c>
      <c r="J159" s="43">
        <v>250</v>
      </c>
      <c r="K159" s="44">
        <v>69</v>
      </c>
      <c r="L159" s="43">
        <v>19.18</v>
      </c>
    </row>
    <row r="160" spans="1:12" ht="15" x14ac:dyDescent="0.2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3.3</v>
      </c>
      <c r="H160" s="43">
        <v>2.9</v>
      </c>
      <c r="I160" s="43">
        <v>13.8</v>
      </c>
      <c r="J160" s="43">
        <v>94</v>
      </c>
      <c r="K160" s="44">
        <v>462</v>
      </c>
      <c r="L160" s="43">
        <v>8.6</v>
      </c>
    </row>
    <row r="161" spans="1:12" ht="15" x14ac:dyDescent="0.25">
      <c r="A161" s="23"/>
      <c r="B161" s="15"/>
      <c r="C161" s="11"/>
      <c r="D161" s="7" t="s">
        <v>22</v>
      </c>
      <c r="E161" s="42" t="s">
        <v>51</v>
      </c>
      <c r="F161" s="43">
        <v>35</v>
      </c>
      <c r="G161" s="43">
        <v>3</v>
      </c>
      <c r="H161" s="43">
        <v>0.5</v>
      </c>
      <c r="I161" s="43">
        <v>14</v>
      </c>
      <c r="J161" s="43">
        <v>72</v>
      </c>
      <c r="K161" s="44">
        <v>574</v>
      </c>
      <c r="L161" s="43">
        <v>2.12</v>
      </c>
    </row>
    <row r="162" spans="1:12" ht="15" x14ac:dyDescent="0.25">
      <c r="A162" s="23"/>
      <c r="B162" s="15"/>
      <c r="C162" s="11"/>
      <c r="D162" s="7" t="s">
        <v>23</v>
      </c>
      <c r="E162" s="42" t="s">
        <v>78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88</v>
      </c>
      <c r="K162" s="44">
        <v>82</v>
      </c>
      <c r="L162" s="43">
        <v>23.7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745</v>
      </c>
      <c r="G165" s="19">
        <f>SUM(G158:G164)</f>
        <v>29.8</v>
      </c>
      <c r="H165" s="19">
        <f>SUM(H158:H164)</f>
        <v>50.8</v>
      </c>
      <c r="I165" s="19">
        <f>SUM(I158:I164)</f>
        <v>85.4</v>
      </c>
      <c r="J165" s="19">
        <f>SUM(J158:J164)</f>
        <v>920</v>
      </c>
      <c r="K165" s="25"/>
      <c r="L165" s="19">
        <f>SUM(L158:L164)</f>
        <v>108.51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46</v>
      </c>
      <c r="F166" s="43">
        <v>105</v>
      </c>
      <c r="G166" s="43">
        <v>3</v>
      </c>
      <c r="H166" s="43">
        <v>3.8</v>
      </c>
      <c r="I166" s="43">
        <v>5.3</v>
      </c>
      <c r="J166" s="43">
        <v>67</v>
      </c>
      <c r="K166" s="44">
        <v>157</v>
      </c>
      <c r="L166" s="43">
        <v>20.92</v>
      </c>
    </row>
    <row r="167" spans="1:12" ht="15" x14ac:dyDescent="0.25">
      <c r="A167" s="23"/>
      <c r="B167" s="15"/>
      <c r="C167" s="11"/>
      <c r="D167" s="7" t="s">
        <v>26</v>
      </c>
      <c r="E167" s="42" t="s">
        <v>101</v>
      </c>
      <c r="F167" s="43">
        <v>250</v>
      </c>
      <c r="G167" s="43">
        <v>9.3000000000000007</v>
      </c>
      <c r="H167" s="43">
        <v>11.4</v>
      </c>
      <c r="I167" s="43">
        <v>10</v>
      </c>
      <c r="J167" s="43">
        <v>180</v>
      </c>
      <c r="K167" s="44">
        <v>122</v>
      </c>
      <c r="L167" s="43">
        <v>28.21</v>
      </c>
    </row>
    <row r="168" spans="1:12" ht="15" x14ac:dyDescent="0.25">
      <c r="A168" s="23"/>
      <c r="B168" s="15"/>
      <c r="C168" s="11"/>
      <c r="D168" s="7" t="s">
        <v>27</v>
      </c>
      <c r="E168" s="42" t="s">
        <v>56</v>
      </c>
      <c r="F168" s="43">
        <v>180</v>
      </c>
      <c r="G168" s="43">
        <v>4.8</v>
      </c>
      <c r="H168" s="43">
        <v>7</v>
      </c>
      <c r="I168" s="43">
        <v>10.4</v>
      </c>
      <c r="J168" s="43">
        <v>126</v>
      </c>
      <c r="K168" s="44">
        <v>377</v>
      </c>
      <c r="L168" s="43">
        <v>15</v>
      </c>
    </row>
    <row r="169" spans="1:12" ht="15" x14ac:dyDescent="0.25">
      <c r="A169" s="23"/>
      <c r="B169" s="15"/>
      <c r="C169" s="11"/>
      <c r="D169" s="7" t="s">
        <v>28</v>
      </c>
      <c r="E169" s="42" t="s">
        <v>76</v>
      </c>
      <c r="F169" s="43">
        <v>100</v>
      </c>
      <c r="G169" s="43">
        <v>16</v>
      </c>
      <c r="H169" s="43">
        <v>15</v>
      </c>
      <c r="I169" s="43">
        <v>5</v>
      </c>
      <c r="J169" s="43">
        <v>219</v>
      </c>
      <c r="K169" s="44">
        <v>321</v>
      </c>
      <c r="L169" s="43">
        <v>35.729999999999997</v>
      </c>
    </row>
    <row r="170" spans="1:12" ht="15" x14ac:dyDescent="0.25">
      <c r="A170" s="23"/>
      <c r="B170" s="15"/>
      <c r="C170" s="11"/>
      <c r="D170" s="7" t="s">
        <v>29</v>
      </c>
      <c r="E170" s="42" t="s">
        <v>77</v>
      </c>
      <c r="F170" s="43">
        <v>200</v>
      </c>
      <c r="G170" s="43">
        <v>0</v>
      </c>
      <c r="H170" s="43">
        <v>0</v>
      </c>
      <c r="I170" s="43">
        <v>24</v>
      </c>
      <c r="J170" s="43">
        <v>95</v>
      </c>
      <c r="K170" s="44">
        <v>504</v>
      </c>
      <c r="L170" s="43">
        <v>10.75</v>
      </c>
    </row>
    <row r="171" spans="1:12" ht="15" x14ac:dyDescent="0.25">
      <c r="A171" s="23"/>
      <c r="B171" s="15"/>
      <c r="C171" s="11"/>
      <c r="D171" s="7" t="s">
        <v>30</v>
      </c>
      <c r="E171" s="42" t="s">
        <v>45</v>
      </c>
      <c r="F171" s="43">
        <v>35</v>
      </c>
      <c r="G171" s="43">
        <v>2.7</v>
      </c>
      <c r="H171" s="43">
        <v>0.3</v>
      </c>
      <c r="I171" s="43">
        <v>17.2</v>
      </c>
      <c r="J171" s="43">
        <v>82</v>
      </c>
      <c r="K171" s="44">
        <v>573</v>
      </c>
      <c r="L171" s="43">
        <v>2.1</v>
      </c>
    </row>
    <row r="172" spans="1:12" ht="15" x14ac:dyDescent="0.25">
      <c r="A172" s="23"/>
      <c r="B172" s="15"/>
      <c r="C172" s="11"/>
      <c r="D172" s="7" t="s">
        <v>31</v>
      </c>
      <c r="E172" s="42" t="s">
        <v>51</v>
      </c>
      <c r="F172" s="43">
        <v>35</v>
      </c>
      <c r="G172" s="43">
        <v>3</v>
      </c>
      <c r="H172" s="43">
        <v>0.5</v>
      </c>
      <c r="I172" s="43">
        <v>14</v>
      </c>
      <c r="J172" s="43">
        <v>72</v>
      </c>
      <c r="K172" s="44">
        <v>574</v>
      </c>
      <c r="L172" s="43">
        <v>2.12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905</v>
      </c>
      <c r="G175" s="19">
        <f>SUM(G166:G174)</f>
        <v>38.800000000000004</v>
      </c>
      <c r="H175" s="19">
        <f>SUM(H166:H174)</f>
        <v>38</v>
      </c>
      <c r="I175" s="19">
        <f>SUM(I166:I174)</f>
        <v>85.9</v>
      </c>
      <c r="J175" s="19">
        <f>SUM(J166:J174)</f>
        <v>841</v>
      </c>
      <c r="K175" s="25"/>
      <c r="L175" s="19">
        <f>SUM(L166:L174)</f>
        <v>114.82999999999998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1650</v>
      </c>
      <c r="G176" s="32">
        <f>G165+G175</f>
        <v>68.600000000000009</v>
      </c>
      <c r="H176" s="32">
        <f>H165+H175</f>
        <v>88.8</v>
      </c>
      <c r="I176" s="32">
        <f>I165+I175</f>
        <v>171.3</v>
      </c>
      <c r="J176" s="32">
        <f>J165+J175</f>
        <v>1761</v>
      </c>
      <c r="K176" s="32"/>
      <c r="L176" s="32">
        <f>L165+L175</f>
        <v>223.33999999999997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79</v>
      </c>
      <c r="F177" s="40">
        <v>250</v>
      </c>
      <c r="G177" s="40">
        <v>39.799999999999997</v>
      </c>
      <c r="H177" s="40">
        <v>19.3</v>
      </c>
      <c r="I177" s="40">
        <v>38</v>
      </c>
      <c r="J177" s="40">
        <v>485</v>
      </c>
      <c r="K177" s="41">
        <v>279</v>
      </c>
      <c r="L177" s="40">
        <v>91.14</v>
      </c>
    </row>
    <row r="178" spans="1:12" ht="15" x14ac:dyDescent="0.25">
      <c r="A178" s="23"/>
      <c r="B178" s="15"/>
      <c r="C178" s="11"/>
      <c r="D178" s="6"/>
      <c r="E178" s="42" t="s">
        <v>80</v>
      </c>
      <c r="F178" s="43">
        <v>30</v>
      </c>
      <c r="G178" s="43">
        <v>0.12</v>
      </c>
      <c r="H178" s="43">
        <v>0</v>
      </c>
      <c r="I178" s="43">
        <v>19.5</v>
      </c>
      <c r="J178" s="43">
        <v>79</v>
      </c>
      <c r="K178" s="44">
        <v>86</v>
      </c>
      <c r="L178" s="43">
        <v>6.21</v>
      </c>
    </row>
    <row r="179" spans="1:12" ht="15" x14ac:dyDescent="0.25">
      <c r="A179" s="23"/>
      <c r="B179" s="15"/>
      <c r="C179" s="11"/>
      <c r="D179" s="7" t="s">
        <v>21</v>
      </c>
      <c r="E179" s="42" t="s">
        <v>44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>
        <v>459</v>
      </c>
      <c r="L179" s="43">
        <v>3.04</v>
      </c>
    </row>
    <row r="180" spans="1:12" ht="15" x14ac:dyDescent="0.25">
      <c r="A180" s="23"/>
      <c r="B180" s="15"/>
      <c r="C180" s="11"/>
      <c r="D180" s="7" t="s">
        <v>22</v>
      </c>
      <c r="E180" s="42" t="s">
        <v>45</v>
      </c>
      <c r="F180" s="43">
        <v>35</v>
      </c>
      <c r="G180" s="43">
        <v>2.7</v>
      </c>
      <c r="H180" s="43">
        <v>0.3</v>
      </c>
      <c r="I180" s="43">
        <v>17.2</v>
      </c>
      <c r="J180" s="43">
        <v>82</v>
      </c>
      <c r="K180" s="44">
        <v>573</v>
      </c>
      <c r="L180" s="43">
        <v>1.96</v>
      </c>
    </row>
    <row r="181" spans="1:12" ht="15" x14ac:dyDescent="0.25">
      <c r="A181" s="23"/>
      <c r="B181" s="15"/>
      <c r="C181" s="11"/>
      <c r="D181" s="7" t="s">
        <v>23</v>
      </c>
      <c r="E181" s="42" t="s">
        <v>78</v>
      </c>
      <c r="F181" s="43">
        <v>200</v>
      </c>
      <c r="G181" s="43">
        <v>0.8</v>
      </c>
      <c r="H181" s="43">
        <v>0.8</v>
      </c>
      <c r="I181" s="43">
        <v>19.600000000000001</v>
      </c>
      <c r="J181" s="43">
        <v>88</v>
      </c>
      <c r="K181" s="44">
        <v>82</v>
      </c>
      <c r="L181" s="43">
        <v>21.6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715</v>
      </c>
      <c r="G184" s="19">
        <f>SUM(G177:G183)</f>
        <v>43.719999999999992</v>
      </c>
      <c r="H184" s="19">
        <f>SUM(H177:H183)</f>
        <v>20.500000000000004</v>
      </c>
      <c r="I184" s="19">
        <f>SUM(I177:I183)</f>
        <v>103.80000000000001</v>
      </c>
      <c r="J184" s="19">
        <f>SUM(J177:J183)</f>
        <v>774</v>
      </c>
      <c r="K184" s="25"/>
      <c r="L184" s="19">
        <f>SUM(L177:L183)</f>
        <v>123.94999999999999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72</v>
      </c>
      <c r="F185" s="43">
        <v>100</v>
      </c>
      <c r="G185" s="43">
        <v>1.9</v>
      </c>
      <c r="H185" s="43">
        <v>8.9</v>
      </c>
      <c r="I185" s="43">
        <v>7.7</v>
      </c>
      <c r="J185" s="43">
        <v>118</v>
      </c>
      <c r="K185" s="44">
        <v>150</v>
      </c>
      <c r="L185" s="43">
        <v>13</v>
      </c>
    </row>
    <row r="186" spans="1:12" ht="15" x14ac:dyDescent="0.25">
      <c r="A186" s="23"/>
      <c r="B186" s="15"/>
      <c r="C186" s="11"/>
      <c r="D186" s="7" t="s">
        <v>26</v>
      </c>
      <c r="E186" s="42" t="s">
        <v>102</v>
      </c>
      <c r="F186" s="43">
        <v>250</v>
      </c>
      <c r="G186" s="43">
        <v>2.4</v>
      </c>
      <c r="H186" s="43">
        <v>4.8</v>
      </c>
      <c r="I186" s="43">
        <v>10.4</v>
      </c>
      <c r="J186" s="43">
        <v>94</v>
      </c>
      <c r="K186" s="44">
        <v>98</v>
      </c>
      <c r="L186" s="43">
        <v>8.07</v>
      </c>
    </row>
    <row r="187" spans="1:12" ht="15" x14ac:dyDescent="0.25">
      <c r="A187" s="23"/>
      <c r="B187" s="15"/>
      <c r="C187" s="11"/>
      <c r="D187" s="7" t="s">
        <v>27</v>
      </c>
      <c r="E187" s="42" t="s">
        <v>103</v>
      </c>
      <c r="F187" s="43">
        <v>250</v>
      </c>
      <c r="G187" s="43">
        <v>15.4</v>
      </c>
      <c r="H187" s="43">
        <v>10.3</v>
      </c>
      <c r="I187" s="43">
        <v>31</v>
      </c>
      <c r="J187" s="43">
        <v>279</v>
      </c>
      <c r="K187" s="44">
        <v>375</v>
      </c>
      <c r="L187" s="43">
        <v>70.510000000000005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104</v>
      </c>
      <c r="F189" s="43">
        <v>200</v>
      </c>
      <c r="G189" s="43">
        <v>0.1</v>
      </c>
      <c r="H189" s="43">
        <v>0.1</v>
      </c>
      <c r="I189" s="43">
        <v>10.9</v>
      </c>
      <c r="J189" s="43">
        <v>45</v>
      </c>
      <c r="K189" s="44">
        <v>492</v>
      </c>
      <c r="L189" s="43">
        <v>6</v>
      </c>
    </row>
    <row r="190" spans="1:12" ht="15" x14ac:dyDescent="0.25">
      <c r="A190" s="23"/>
      <c r="B190" s="15"/>
      <c r="C190" s="11"/>
      <c r="D190" s="7" t="s">
        <v>30</v>
      </c>
      <c r="E190" s="42" t="s">
        <v>45</v>
      </c>
      <c r="F190" s="43">
        <v>35</v>
      </c>
      <c r="G190" s="43">
        <v>2.7</v>
      </c>
      <c r="H190" s="43">
        <v>0.3</v>
      </c>
      <c r="I190" s="43">
        <v>17.2</v>
      </c>
      <c r="J190" s="43">
        <v>82</v>
      </c>
      <c r="K190" s="44">
        <v>573</v>
      </c>
      <c r="L190" s="43">
        <v>1.96</v>
      </c>
    </row>
    <row r="191" spans="1:12" ht="15" x14ac:dyDescent="0.25">
      <c r="A191" s="23"/>
      <c r="B191" s="15"/>
      <c r="C191" s="11"/>
      <c r="D191" s="7" t="s">
        <v>31</v>
      </c>
      <c r="E191" s="42" t="s">
        <v>51</v>
      </c>
      <c r="F191" s="43">
        <v>35</v>
      </c>
      <c r="G191" s="43">
        <v>3</v>
      </c>
      <c r="H191" s="43">
        <v>0.5</v>
      </c>
      <c r="I191" s="43">
        <v>14</v>
      </c>
      <c r="J191" s="43">
        <v>72</v>
      </c>
      <c r="K191" s="44">
        <v>574</v>
      </c>
      <c r="L191" s="43">
        <v>1.96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870</v>
      </c>
      <c r="G194" s="19">
        <f>SUM(G185:G193)</f>
        <v>25.5</v>
      </c>
      <c r="H194" s="19">
        <f>SUM(H185:H193)</f>
        <v>24.900000000000002</v>
      </c>
      <c r="I194" s="19">
        <f>SUM(I185:I193)</f>
        <v>91.2</v>
      </c>
      <c r="J194" s="19">
        <f>SUM(J185:J193)</f>
        <v>690</v>
      </c>
      <c r="K194" s="25"/>
      <c r="L194" s="19">
        <f>SUM(L185:L193)</f>
        <v>101.5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1585</v>
      </c>
      <c r="G195" s="32">
        <f>G184+G194</f>
        <v>69.22</v>
      </c>
      <c r="H195" s="32">
        <f>H184+H194</f>
        <v>45.400000000000006</v>
      </c>
      <c r="I195" s="32">
        <f>I184+I194</f>
        <v>195</v>
      </c>
      <c r="J195" s="32">
        <f>J184+J194</f>
        <v>1464</v>
      </c>
      <c r="K195" s="32"/>
      <c r="L195" s="32">
        <f>L184+L194</f>
        <v>225.45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1640.5</v>
      </c>
      <c r="G196" s="34">
        <f>(G24+G43+G62+G81+G100+G119+G138+G157+G176+G195)/(IF(G24=0,0,1)+IF(G43=0,0,1)+IF(G62=0,0,1)+IF(G81=0,0,1)+IF(G100=0,0,1)+IF(G119=0,0,1)+IF(G138=0,0,1)+IF(G157=0,0,1)+IF(G176=0,0,1)+IF(G195=0,0,1))</f>
        <v>69.344000000000008</v>
      </c>
      <c r="H196" s="34">
        <f>(H24+H43+H62+H81+H100+H119+H138+H157+H176+H195)/(IF(H24=0,0,1)+IF(H43=0,0,1)+IF(H62=0,0,1)+IF(H81=0,0,1)+IF(H100=0,0,1)+IF(H119=0,0,1)+IF(H138=0,0,1)+IF(H157=0,0,1)+IF(H176=0,0,1)+IF(H195=0,0,1))</f>
        <v>61.559999999999988</v>
      </c>
      <c r="I196" s="34">
        <f>(I24+I43+I62+I81+I100+I119+I138+I157+I176+I195)/(IF(I24=0,0,1)+IF(I43=0,0,1)+IF(I62=0,0,1)+IF(I81=0,0,1)+IF(I100=0,0,1)+IF(I119=0,0,1)+IF(I138=0,0,1)+IF(I157=0,0,1)+IF(I176=0,0,1)+IF(I195=0,0,1))</f>
        <v>195.44</v>
      </c>
      <c r="J196" s="34">
        <f>(J24+J43+J62+J81+J100+J119+J138+J157+J176+J195)/(IF(J24=0,0,1)+IF(J43=0,0,1)+IF(J62=0,0,1)+IF(J81=0,0,1)+IF(J100=0,0,1)+IF(J119=0,0,1)+IF(J138=0,0,1)+IF(J157=0,0,1)+IF(J176=0,0,1)+IF(J195=0,0,1))</f>
        <v>1591.5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211.24299999999999</v>
      </c>
    </row>
  </sheetData>
  <sheetProtection sheet="1" objects="1" scenarios="1"/>
  <mergeCells count="14">
    <mergeCell ref="H1:K1"/>
    <mergeCell ref="H2:K2"/>
    <mergeCell ref="C43:D43"/>
    <mergeCell ref="C196:E196"/>
    <mergeCell ref="C195:D195"/>
    <mergeCell ref="C119:D119"/>
    <mergeCell ref="C138:D138"/>
    <mergeCell ref="C157:D157"/>
    <mergeCell ref="C176:D176"/>
    <mergeCell ref="C62:D62"/>
    <mergeCell ref="C81:D81"/>
    <mergeCell ref="C100:D100"/>
    <mergeCell ref="C24:D24"/>
    <mergeCell ref="C1:E1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 7 лет</vt:lpstr>
      <vt:lpstr>с 12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юва</cp:lastModifiedBy>
  <dcterms:created xsi:type="dcterms:W3CDTF">2022-05-16T14:23:56Z</dcterms:created>
  <dcterms:modified xsi:type="dcterms:W3CDTF">2024-01-09T07:45:49Z</dcterms:modified>
</cp:coreProperties>
</file>